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erb\Desktop\GEMGEDI\GEDI\GEI_2019\"/>
    </mc:Choice>
  </mc:AlternateContent>
  <bookViews>
    <workbookView xWindow="0" yWindow="0" windowWidth="23040" windowHeight="9190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6" i="1" l="1"/>
  <c r="A356" i="1"/>
  <c r="A235" i="1"/>
  <c r="A555" i="1"/>
  <c r="A495" i="1"/>
  <c r="A425" i="1"/>
  <c r="A290" i="1"/>
  <c r="A178" i="1"/>
  <c r="A85" i="1"/>
  <c r="A620" i="1"/>
  <c r="A554" i="1"/>
  <c r="A494" i="1"/>
  <c r="A424" i="1"/>
  <c r="A355" i="1"/>
  <c r="A289" i="1"/>
  <c r="A234" i="1"/>
  <c r="A177" i="1"/>
  <c r="A127" i="1"/>
  <c r="A84" i="1"/>
  <c r="A43" i="1"/>
  <c r="A619" i="1"/>
  <c r="A553" i="1"/>
  <c r="A493" i="1"/>
  <c r="A423" i="1"/>
  <c r="A354" i="1"/>
  <c r="A288" i="1"/>
  <c r="A233" i="1"/>
  <c r="A176" i="1"/>
  <c r="A126" i="1"/>
  <c r="A83" i="1"/>
  <c r="A42" i="1"/>
  <c r="A618" i="1"/>
  <c r="A552" i="1"/>
  <c r="A492" i="1"/>
  <c r="A422" i="1"/>
  <c r="A353" i="1"/>
  <c r="A287" i="1"/>
  <c r="A232" i="1"/>
  <c r="A175" i="1"/>
  <c r="A125" i="1"/>
  <c r="A82" i="1"/>
  <c r="A41" i="1"/>
  <c r="A617" i="1"/>
  <c r="A286" i="1"/>
  <c r="A174" i="1"/>
  <c r="A81" i="1"/>
  <c r="A40" i="1"/>
  <c r="A491" i="1"/>
  <c r="A421" i="1"/>
  <c r="A352" i="1"/>
  <c r="A231" i="1"/>
  <c r="A173" i="1"/>
  <c r="A616" i="1"/>
  <c r="A420" i="1"/>
  <c r="A351" i="1"/>
  <c r="A285" i="1"/>
  <c r="A230" i="1"/>
  <c r="A124" i="1"/>
  <c r="A80" i="1"/>
  <c r="A39" i="1"/>
  <c r="A551" i="1"/>
  <c r="A350" i="1"/>
  <c r="A229" i="1"/>
  <c r="A172" i="1"/>
  <c r="A490" i="1"/>
  <c r="A419" i="1"/>
  <c r="A349" i="1"/>
  <c r="A284" i="1"/>
  <c r="A228" i="1"/>
  <c r="A615" i="1"/>
  <c r="A550" i="1"/>
  <c r="A489" i="1"/>
  <c r="A418" i="1"/>
  <c r="A348" i="1"/>
  <c r="A283" i="1"/>
  <c r="A79" i="1"/>
  <c r="A38" i="1"/>
  <c r="A614" i="1"/>
  <c r="A549" i="1"/>
  <c r="A488" i="1"/>
  <c r="A417" i="1"/>
  <c r="A347" i="1"/>
  <c r="A282" i="1"/>
  <c r="A227" i="1"/>
  <c r="A171" i="1"/>
  <c r="A613" i="1"/>
  <c r="A548" i="1"/>
  <c r="A487" i="1"/>
  <c r="A416" i="1"/>
  <c r="A346" i="1"/>
  <c r="A281" i="1"/>
  <c r="A226" i="1"/>
  <c r="A170" i="1"/>
  <c r="A78" i="1"/>
  <c r="A612" i="1"/>
  <c r="A547" i="1"/>
  <c r="A486" i="1"/>
  <c r="A415" i="1"/>
  <c r="A345" i="1"/>
  <c r="A280" i="1"/>
  <c r="A225" i="1"/>
  <c r="A77" i="1"/>
  <c r="A37" i="1"/>
  <c r="A485" i="1"/>
  <c r="A414" i="1"/>
  <c r="A611" i="1"/>
  <c r="A546" i="1"/>
  <c r="A484" i="1"/>
  <c r="A413" i="1"/>
  <c r="A344" i="1"/>
  <c r="A279" i="1"/>
  <c r="A224" i="1"/>
  <c r="A169" i="1"/>
  <c r="A123" i="1"/>
  <c r="A76" i="1"/>
  <c r="A36" i="1"/>
  <c r="A610" i="1"/>
  <c r="A545" i="1"/>
  <c r="A483" i="1"/>
  <c r="A412" i="1"/>
  <c r="A343" i="1"/>
  <c r="A278" i="1"/>
  <c r="A223" i="1"/>
  <c r="A168" i="1"/>
  <c r="A122" i="1"/>
  <c r="A35" i="1"/>
  <c r="A609" i="1"/>
  <c r="A544" i="1"/>
  <c r="A482" i="1"/>
  <c r="A411" i="1"/>
  <c r="A342" i="1"/>
  <c r="A277" i="1"/>
  <c r="A222" i="1"/>
  <c r="A167" i="1"/>
  <c r="A121" i="1"/>
  <c r="A75" i="1"/>
  <c r="A34" i="1"/>
  <c r="A608" i="1"/>
  <c r="A543" i="1"/>
  <c r="A481" i="1"/>
  <c r="A410" i="1"/>
  <c r="A341" i="1"/>
  <c r="A276" i="1"/>
  <c r="A480" i="1"/>
  <c r="A409" i="1"/>
  <c r="A340" i="1"/>
  <c r="A275" i="1"/>
  <c r="A33" i="1"/>
  <c r="A166" i="1"/>
  <c r="A120" i="1"/>
  <c r="A74" i="1"/>
  <c r="A542" i="1"/>
  <c r="A607" i="1"/>
  <c r="A221" i="1"/>
  <c r="A165" i="1"/>
  <c r="A606" i="1"/>
  <c r="A479" i="1"/>
  <c r="A408" i="1"/>
  <c r="A339" i="1"/>
  <c r="A274" i="1"/>
  <c r="A220" i="1"/>
  <c r="A164" i="1"/>
  <c r="A119" i="1"/>
  <c r="A73" i="1"/>
  <c r="A32" i="1"/>
  <c r="A541" i="1"/>
  <c r="A478" i="1"/>
  <c r="A407" i="1"/>
  <c r="A338" i="1"/>
  <c r="A273" i="1"/>
  <c r="A219" i="1"/>
  <c r="A163" i="1"/>
  <c r="A118" i="1"/>
  <c r="A72" i="1"/>
  <c r="A605" i="1"/>
  <c r="A477" i="1"/>
  <c r="A604" i="1"/>
  <c r="A540" i="1"/>
  <c r="A476" i="1"/>
  <c r="A406" i="1"/>
  <c r="A71" i="1"/>
  <c r="A603" i="1"/>
  <c r="A539" i="1"/>
  <c r="A475" i="1"/>
  <c r="A405" i="1"/>
  <c r="A337" i="1"/>
  <c r="A272" i="1"/>
  <c r="A218" i="1"/>
  <c r="A70" i="1"/>
  <c r="A602" i="1"/>
  <c r="A538" i="1"/>
  <c r="A474" i="1"/>
  <c r="A404" i="1"/>
  <c r="A336" i="1"/>
  <c r="A271" i="1"/>
  <c r="A537" i="1"/>
  <c r="A473" i="1"/>
  <c r="A403" i="1"/>
  <c r="A31" i="1"/>
  <c r="A601" i="1"/>
  <c r="A536" i="1"/>
  <c r="A472" i="1"/>
  <c r="A402" i="1"/>
  <c r="A335" i="1"/>
  <c r="A270" i="1"/>
  <c r="A217" i="1"/>
  <c r="A162" i="1"/>
  <c r="A117" i="1"/>
  <c r="A69" i="1"/>
  <c r="A30" i="1"/>
  <c r="A600" i="1"/>
  <c r="A535" i="1"/>
  <c r="A471" i="1"/>
  <c r="A401" i="1"/>
  <c r="A334" i="1"/>
  <c r="A269" i="1"/>
  <c r="A161" i="1"/>
  <c r="A333" i="1"/>
  <c r="A268" i="1"/>
  <c r="A216" i="1"/>
  <c r="A534" i="1"/>
  <c r="A470" i="1"/>
  <c r="A400" i="1"/>
  <c r="A332" i="1"/>
  <c r="A267" i="1"/>
  <c r="A215" i="1"/>
  <c r="A160" i="1"/>
  <c r="A116" i="1"/>
  <c r="A68" i="1"/>
  <c r="A29" i="1"/>
  <c r="A399" i="1"/>
  <c r="A331" i="1"/>
  <c r="A266" i="1"/>
  <c r="A599" i="1"/>
  <c r="A533" i="1"/>
  <c r="A469" i="1"/>
  <c r="A398" i="1"/>
  <c r="A330" i="1"/>
  <c r="A265" i="1"/>
  <c r="A214" i="1"/>
  <c r="A159" i="1"/>
  <c r="A115" i="1"/>
  <c r="A67" i="1"/>
  <c r="A28" i="1"/>
  <c r="A397" i="1"/>
  <c r="A329" i="1"/>
  <c r="A598" i="1"/>
  <c r="A532" i="1"/>
  <c r="A158" i="1"/>
  <c r="A213" i="1"/>
  <c r="A597" i="1"/>
  <c r="A531" i="1"/>
  <c r="A468" i="1"/>
  <c r="A396" i="1"/>
  <c r="A328" i="1"/>
  <c r="A264" i="1"/>
  <c r="A212" i="1"/>
  <c r="A114" i="1"/>
  <c r="A27" i="1"/>
  <c r="A596" i="1"/>
  <c r="A530" i="1"/>
  <c r="A467" i="1"/>
  <c r="A395" i="1"/>
  <c r="A327" i="1"/>
  <c r="A263" i="1"/>
  <c r="A211" i="1"/>
  <c r="A157" i="1"/>
  <c r="A26" i="1"/>
  <c r="A394" i="1"/>
  <c r="A326" i="1"/>
  <c r="A595" i="1"/>
  <c r="A529" i="1"/>
  <c r="A393" i="1"/>
  <c r="A325" i="1"/>
  <c r="A210" i="1"/>
  <c r="A113" i="1"/>
  <c r="A594" i="1"/>
  <c r="A528" i="1"/>
  <c r="A466" i="1"/>
  <c r="A392" i="1"/>
  <c r="A465" i="1"/>
  <c r="A391" i="1"/>
  <c r="A324" i="1"/>
  <c r="A262" i="1"/>
  <c r="A593" i="1"/>
  <c r="A527" i="1"/>
  <c r="A156" i="1"/>
  <c r="A592" i="1"/>
  <c r="A526" i="1"/>
  <c r="A389" i="1"/>
  <c r="A323" i="1"/>
  <c r="A261" i="1"/>
  <c r="A209" i="1"/>
  <c r="A155" i="1"/>
  <c r="A112" i="1"/>
  <c r="A66" i="1"/>
  <c r="A25" i="1"/>
  <c r="A591" i="1"/>
  <c r="A525" i="1"/>
  <c r="A388" i="1"/>
  <c r="A322" i="1"/>
  <c r="A260" i="1"/>
  <c r="A208" i="1"/>
  <c r="A154" i="1"/>
  <c r="A111" i="1"/>
  <c r="A590" i="1"/>
  <c r="A524" i="1"/>
  <c r="A464" i="1"/>
  <c r="A65" i="1"/>
  <c r="A589" i="1"/>
  <c r="A153" i="1"/>
  <c r="A463" i="1"/>
  <c r="A387" i="1"/>
  <c r="A321" i="1"/>
  <c r="A259" i="1"/>
  <c r="A207" i="1"/>
  <c r="A152" i="1"/>
  <c r="A110" i="1"/>
  <c r="A64" i="1"/>
  <c r="A24" i="1"/>
  <c r="A588" i="1"/>
  <c r="A462" i="1"/>
  <c r="A386" i="1"/>
  <c r="A258" i="1"/>
  <c r="A206" i="1"/>
  <c r="A151" i="1"/>
  <c r="A109" i="1"/>
  <c r="A23" i="1"/>
  <c r="A587" i="1"/>
  <c r="A523" i="1"/>
  <c r="A461" i="1"/>
  <c r="A385" i="1"/>
  <c r="A320" i="1"/>
  <c r="A205" i="1"/>
  <c r="A150" i="1"/>
  <c r="A108" i="1"/>
  <c r="A63" i="1"/>
  <c r="A22" i="1"/>
  <c r="A586" i="1"/>
  <c r="A522" i="1"/>
  <c r="A384" i="1"/>
  <c r="A319" i="1"/>
  <c r="A204" i="1"/>
  <c r="A149" i="1"/>
  <c r="A107" i="1"/>
  <c r="A62" i="1"/>
  <c r="A585" i="1"/>
  <c r="A521" i="1"/>
  <c r="A460" i="1"/>
  <c r="A383" i="1"/>
  <c r="A318" i="1"/>
  <c r="A257" i="1"/>
  <c r="A203" i="1"/>
  <c r="A106" i="1"/>
  <c r="A61" i="1"/>
  <c r="A21" i="1"/>
  <c r="A584" i="1"/>
  <c r="A520" i="1"/>
  <c r="A459" i="1"/>
  <c r="A382" i="1"/>
  <c r="A317" i="1"/>
  <c r="A256" i="1"/>
  <c r="A202" i="1"/>
  <c r="A148" i="1"/>
  <c r="A105" i="1"/>
  <c r="A583" i="1"/>
  <c r="A519" i="1"/>
  <c r="A458" i="1"/>
  <c r="A381" i="1"/>
  <c r="A20" i="1"/>
  <c r="A582" i="1"/>
  <c r="A518" i="1"/>
  <c r="A457" i="1"/>
  <c r="A380" i="1"/>
  <c r="A104" i="1"/>
  <c r="A60" i="1"/>
  <c r="A19" i="1"/>
  <c r="A201" i="1"/>
  <c r="A147" i="1"/>
  <c r="A103" i="1"/>
  <c r="A59" i="1"/>
  <c r="A18" i="1"/>
  <c r="A581" i="1"/>
  <c r="A517" i="1"/>
  <c r="A456" i="1"/>
  <c r="A379" i="1"/>
  <c r="A316" i="1"/>
  <c r="A255" i="1"/>
  <c r="A200" i="1"/>
  <c r="A146" i="1"/>
  <c r="A102" i="1"/>
  <c r="A58" i="1"/>
  <c r="A17" i="1"/>
  <c r="A580" i="1"/>
  <c r="A145" i="1"/>
  <c r="A57" i="1"/>
  <c r="A579" i="1"/>
  <c r="A516" i="1"/>
  <c r="A455" i="1"/>
  <c r="A378" i="1"/>
  <c r="A254" i="1"/>
  <c r="A199" i="1"/>
  <c r="A144" i="1"/>
  <c r="A578" i="1"/>
  <c r="A515" i="1"/>
  <c r="A454" i="1"/>
  <c r="A377" i="1"/>
  <c r="A315" i="1"/>
  <c r="A253" i="1"/>
  <c r="A198" i="1"/>
  <c r="A143" i="1"/>
  <c r="A101" i="1"/>
  <c r="A56" i="1"/>
  <c r="A16" i="1"/>
  <c r="A376" i="1"/>
  <c r="A314" i="1"/>
  <c r="A197" i="1"/>
  <c r="A577" i="1"/>
  <c r="A514" i="1"/>
  <c r="A453" i="1"/>
  <c r="A375" i="1"/>
  <c r="A313" i="1"/>
  <c r="A252" i="1"/>
  <c r="A196" i="1"/>
  <c r="A142" i="1"/>
  <c r="A100" i="1"/>
  <c r="A15" i="1"/>
  <c r="A576" i="1"/>
  <c r="A452" i="1"/>
  <c r="A575" i="1"/>
  <c r="A451" i="1"/>
  <c r="A374" i="1"/>
  <c r="A312" i="1"/>
  <c r="A251" i="1"/>
  <c r="A195" i="1"/>
  <c r="A141" i="1"/>
  <c r="A99" i="1"/>
  <c r="A55" i="1"/>
  <c r="A14" i="1"/>
  <c r="A574" i="1"/>
  <c r="A513" i="1"/>
  <c r="A450" i="1"/>
  <c r="A373" i="1"/>
  <c r="A311" i="1"/>
  <c r="A250" i="1"/>
  <c r="A194" i="1"/>
  <c r="A140" i="1"/>
  <c r="A98" i="1"/>
  <c r="A54" i="1"/>
  <c r="A13" i="1"/>
  <c r="A310" i="1"/>
  <c r="A573" i="1"/>
  <c r="A512" i="1"/>
  <c r="A449" i="1"/>
  <c r="A372" i="1"/>
  <c r="A309" i="1"/>
  <c r="A572" i="1"/>
  <c r="A448" i="1"/>
  <c r="A308" i="1"/>
  <c r="A571" i="1"/>
  <c r="A511" i="1"/>
  <c r="A307" i="1"/>
  <c r="A193" i="1"/>
  <c r="A97" i="1"/>
  <c r="A570" i="1"/>
  <c r="A510" i="1"/>
  <c r="A447" i="1"/>
  <c r="A371" i="1"/>
  <c r="A306" i="1"/>
  <c r="A192" i="1"/>
  <c r="A139" i="1"/>
  <c r="A96" i="1"/>
  <c r="A138" i="1"/>
  <c r="A95" i="1"/>
  <c r="A53" i="1"/>
  <c r="A446" i="1"/>
  <c r="A305" i="1"/>
  <c r="A249" i="1"/>
  <c r="A191" i="1"/>
  <c r="A137" i="1"/>
  <c r="A94" i="1"/>
  <c r="A52" i="1"/>
  <c r="A12" i="1"/>
  <c r="A370" i="1"/>
  <c r="A248" i="1"/>
  <c r="A11" i="1"/>
  <c r="A569" i="1"/>
  <c r="A568" i="1"/>
  <c r="A509" i="1"/>
  <c r="A445" i="1"/>
  <c r="A369" i="1"/>
  <c r="A304" i="1"/>
  <c r="A247" i="1"/>
  <c r="A190" i="1"/>
  <c r="A136" i="1"/>
  <c r="A93" i="1"/>
  <c r="A51" i="1"/>
  <c r="A10" i="1"/>
  <c r="A444" i="1"/>
  <c r="A303" i="1"/>
  <c r="A189" i="1"/>
  <c r="A567" i="1"/>
  <c r="A508" i="1"/>
  <c r="A443" i="1"/>
  <c r="A368" i="1"/>
  <c r="A302" i="1"/>
  <c r="A246" i="1"/>
  <c r="A188" i="1"/>
  <c r="A135" i="1"/>
  <c r="A92" i="1"/>
  <c r="A50" i="1"/>
  <c r="A9" i="1"/>
  <c r="A566" i="1"/>
  <c r="A507" i="1"/>
  <c r="A442" i="1"/>
  <c r="A367" i="1"/>
  <c r="A301" i="1"/>
  <c r="A245" i="1"/>
  <c r="A187" i="1"/>
  <c r="A134" i="1"/>
  <c r="A49" i="1"/>
  <c r="A8" i="1"/>
  <c r="A565" i="1"/>
  <c r="A506" i="1"/>
  <c r="A441" i="1"/>
  <c r="A366" i="1"/>
  <c r="A300" i="1"/>
  <c r="A244" i="1"/>
  <c r="A186" i="1"/>
  <c r="A133" i="1"/>
  <c r="A91" i="1"/>
  <c r="A48" i="1"/>
  <c r="A7" i="1"/>
  <c r="A564" i="1"/>
  <c r="A505" i="1"/>
  <c r="A440" i="1"/>
  <c r="A365" i="1"/>
  <c r="A6" i="1"/>
  <c r="A563" i="1"/>
  <c r="A504" i="1"/>
  <c r="A439" i="1"/>
  <c r="A562" i="1"/>
  <c r="A503" i="1"/>
  <c r="A438" i="1"/>
  <c r="A561" i="1"/>
  <c r="A502" i="1"/>
  <c r="A560" i="1"/>
  <c r="A501" i="1"/>
  <c r="A437" i="1"/>
  <c r="A364" i="1"/>
  <c r="A299" i="1"/>
  <c r="A243" i="1"/>
  <c r="A185" i="1"/>
  <c r="A132" i="1"/>
  <c r="A90" i="1"/>
  <c r="A47" i="1"/>
  <c r="A5" i="1"/>
  <c r="A500" i="1"/>
  <c r="A436" i="1"/>
  <c r="A363" i="1"/>
  <c r="A298" i="1"/>
  <c r="A435" i="1"/>
  <c r="A362" i="1"/>
  <c r="A297" i="1"/>
  <c r="A242" i="1"/>
  <c r="A184" i="1"/>
  <c r="A131" i="1"/>
  <c r="A89" i="1"/>
  <c r="A434" i="1"/>
  <c r="A183" i="1"/>
  <c r="A88" i="1"/>
  <c r="A559" i="1"/>
  <c r="A433" i="1"/>
  <c r="A499" i="1"/>
  <c r="A432" i="1"/>
  <c r="A361" i="1"/>
  <c r="A296" i="1"/>
  <c r="A241" i="1"/>
  <c r="A182" i="1"/>
  <c r="A130" i="1"/>
  <c r="A87" i="1"/>
  <c r="A46" i="1"/>
  <c r="A4" i="1"/>
  <c r="A498" i="1"/>
  <c r="A431" i="1"/>
  <c r="A360" i="1"/>
  <c r="A295" i="1"/>
  <c r="A240" i="1"/>
  <c r="A239" i="1"/>
  <c r="A558" i="1"/>
  <c r="A430" i="1"/>
  <c r="A294" i="1"/>
  <c r="A45" i="1"/>
  <c r="A557" i="1"/>
  <c r="A497" i="1"/>
  <c r="A429" i="1"/>
  <c r="A238" i="1"/>
  <c r="A181" i="1"/>
  <c r="A3" i="1"/>
  <c r="A556" i="1"/>
  <c r="A496" i="1"/>
  <c r="A428" i="1"/>
  <c r="A359" i="1"/>
  <c r="A293" i="1"/>
  <c r="A237" i="1"/>
  <c r="A180" i="1"/>
  <c r="A129" i="1"/>
  <c r="A86" i="1"/>
  <c r="A44" i="1"/>
  <c r="A2" i="1"/>
  <c r="A427" i="1"/>
  <c r="A358" i="1"/>
  <c r="A292" i="1"/>
  <c r="A179" i="1"/>
  <c r="A357" i="1"/>
  <c r="A291" i="1"/>
  <c r="A236" i="1"/>
  <c r="A128" i="1"/>
</calcChain>
</file>

<file path=xl/sharedStrings.xml><?xml version="1.0" encoding="utf-8"?>
<sst xmlns="http://schemas.openxmlformats.org/spreadsheetml/2006/main" count="642" uniqueCount="125">
  <si>
    <t>GDP World Bank intenational$ 2011</t>
  </si>
  <si>
    <t>Country</t>
  </si>
  <si>
    <t>year</t>
  </si>
  <si>
    <t>1. Opportunity Perception</t>
  </si>
  <si>
    <t>2. Startup Skills</t>
  </si>
  <si>
    <t>3. Risk Acceptance</t>
  </si>
  <si>
    <t>4. Networking</t>
  </si>
  <si>
    <t>5. Cultural Support</t>
  </si>
  <si>
    <t>6. Opportunity Startup</t>
  </si>
  <si>
    <t>7. Technology Absorption</t>
  </si>
  <si>
    <t>8.Human Capital</t>
  </si>
  <si>
    <t>9. Competition</t>
  </si>
  <si>
    <t>10. Product Innovation</t>
  </si>
  <si>
    <t>11. Process Innovation</t>
  </si>
  <si>
    <t>12. High Growth</t>
  </si>
  <si>
    <t>13. Internationalization</t>
  </si>
  <si>
    <t>14. Risk Capital</t>
  </si>
  <si>
    <t>ATT</t>
  </si>
  <si>
    <t>ABT</t>
  </si>
  <si>
    <t>ASP</t>
  </si>
  <si>
    <t>GEI</t>
  </si>
  <si>
    <t>Algeria</t>
  </si>
  <si>
    <t>Angola</t>
  </si>
  <si>
    <t>Argentina</t>
  </si>
  <si>
    <t>Australia</t>
  </si>
  <si>
    <t>Austria</t>
  </si>
  <si>
    <t>Bangladesh</t>
  </si>
  <si>
    <t>Barbados</t>
  </si>
  <si>
    <t>Belgium</t>
  </si>
  <si>
    <t>Belize</t>
  </si>
  <si>
    <t>Bolivia</t>
  </si>
  <si>
    <t>Bosnia and Herzegovina</t>
  </si>
  <si>
    <t>Botswana</t>
  </si>
  <si>
    <t>Brazil</t>
  </si>
  <si>
    <t>Bulgaria</t>
  </si>
  <si>
    <t>Burkina Faso</t>
  </si>
  <si>
    <t>Cameroon</t>
  </si>
  <si>
    <t>Canada</t>
  </si>
  <si>
    <t>Chile</t>
  </si>
  <si>
    <t>China</t>
  </si>
  <si>
    <t>Colombia</t>
  </si>
  <si>
    <t>Costa Rica</t>
  </si>
  <si>
    <t>Croatia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</si>
  <si>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</si>
  <si>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</si>
  <si>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</si>
  <si>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</si>
  <si>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</si>
  <si>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</si>
  <si>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</si>
  <si>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</si>
  <si>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</si>
  <si>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Finland</t>
  </si>
  <si>
    <t>France</t>
  </si>
  <si>
    <t>Georgia</t>
  </si>
  <si>
    <t>Germany</t>
  </si>
  <si>
    <t>Ghana</t>
  </si>
  <si>
    <t>Greece</t>
  </si>
  <si>
    <t>Guatemala</t>
  </si>
  <si>
    <t>Hong Kong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</si>
  <si>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</si>
  <si>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</si>
  <si>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</si>
  <si>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</si>
  <si>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</si>
  <si>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</si>
  <si>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</si>
  <si>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</si>
  <si>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</si>
  <si>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</si>
  <si>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</si>
  <si>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</si>
  <si>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Korea</t>
  </si>
  <si>
    <t>Latvia</t>
  </si>
  <si>
    <t>Lebanon</t>
  </si>
  <si>
    <t>Libya</t>
  </si>
  <si>
    <t>Lithuania</t>
  </si>
  <si>
    <t>Luxembourg</t>
  </si>
  <si>
    <t>Macedonia</t>
  </si>
  <si>
    <t>Malawi</t>
  </si>
  <si>
    <t>Malaysia</t>
  </si>
  <si>
    <t>Mexico</t>
  </si>
  <si>
    <t>Montenegro</t>
  </si>
  <si>
    <t>Morocco</t>
  </si>
  <si>
    <t>Namibia</t>
  </si>
  <si>
    <t>Netherlands</t>
  </si>
  <si>
    <t>Nigeria</t>
  </si>
  <si>
    <t>Norway</t>
  </si>
  <si>
    <t>Pakistan</t>
  </si>
  <si>
    <t>Panama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</si>
  <si>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</si>
  <si>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</si>
  <si>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</si>
  <si>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</si>
  <si>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</si>
  <si>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</si>
  <si>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</si>
  <si>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</si>
  <si>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Saudi Arabia</t>
  </si>
  <si>
    <t>Senegal</t>
  </si>
  <si>
    <t>Serbia</t>
  </si>
  <si>
    <t>Singapore</t>
  </si>
  <si>
    <t>Slovakia</t>
  </si>
  <si>
    <t>Slovenia</t>
  </si>
  <si>
    <t>South Africa</t>
  </si>
  <si>
    <t>Spain</t>
  </si>
  <si>
    <t>Suriname</t>
  </si>
  <si>
    <t>Sweden</t>
  </si>
  <si>
    <t>Switzerland</t>
  </si>
  <si>
    <t>Syria</t>
  </si>
  <si>
    <t>Taiwan</t>
  </si>
  <si>
    <t>Thailand</t>
  </si>
  <si>
    <t>Trinidad &amp; Tobago</t>
  </si>
  <si>
    <t>Tunisia</t>
  </si>
  <si>
    <t>Turkey</t>
  </si>
  <si>
    <t>Uganda</t>
  </si>
  <si>
    <t>United Arab Emirates</t>
  </si>
  <si>
    <t>United Kingdom</t>
  </si>
  <si>
    <t>United States</t>
  </si>
  <si>
    <t>Uruguay</t>
  </si>
  <si>
    <t>Venezuela</t>
  </si>
  <si>
    <t>Vietnam</t>
  </si>
  <si>
    <t>Zambia</t>
  </si>
  <si>
    <t>Individual Scores</t>
  </si>
  <si>
    <t>Institutional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</si>
</sst>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164" fontId="2" fillId="2" borderId="0" xfId="0" applyNumberFormat="1" applyFont="1" applyFill="1"/>
    <xf numFmtId="165" fontId="2" fillId="3" borderId="0" xfId="0" applyNumberFormat="1" applyFont="1" applyFill="1"/>
    <xf numFmtId="3" fontId="1" fillId="0" borderId="0" xfId="0" applyNumberFormat="1" applyFont="1"/>
    <xf numFmtId="0" fontId="4" fillId="0" borderId="0" xfId="1" applyFont="1"/>
    <xf numFmtId="164" fontId="2" fillId="2" borderId="1" xfId="0" applyNumberFormat="1" applyFont="1" applyFill="1" applyBorder="1"/>
    <xf numFmtId="165" fontId="2" fillId="3" borderId="1" xfId="0" applyNumberFormat="1" applyFont="1" applyFill="1" applyBorder="1"/>
    <xf numFmtId="164" fontId="2" fillId="2" borderId="0" xfId="0" applyNumberFormat="1" applyFont="1" applyFill="1" applyBorder="1"/>
    <xf numFmtId="165" fontId="2" fillId="3" borderId="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rb/Desktop/GEMGEDI/GEDI/GEI_2018/GEI_2018_Research_2012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Full_Traffic"/>
      <sheetName val="policy"/>
      <sheetName val="Time_spiders"/>
      <sheetName val="Pillar_spiders"/>
      <sheetName val="Sub_Index_Rank"/>
      <sheetName val="Country_Rank"/>
      <sheetName val="Dataset"/>
      <sheetName val="GEI_2006_2016"/>
      <sheetName val="Variable_2006_2016"/>
      <sheetName val="Graph"/>
      <sheetName val="Time_2006_2016"/>
      <sheetName val="GDP"/>
      <sheetName val="Magyar"/>
      <sheetName val="CEE_GEI"/>
      <sheetName val="CEE_pillar"/>
      <sheetName val="TEA_2012_2016"/>
      <sheetName val="Development_calculation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Aruba</v>
          </cell>
          <cell r="B4" t="str">
            <v>ABW</v>
          </cell>
          <cell r="C4" t="str">
            <v>GDP per capita, PPP (constant 2011 international $)</v>
          </cell>
          <cell r="D4" t="str">
            <v>NY.GDP.PCAP.PP.KD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>
            <v>35973.780509792021</v>
          </cell>
          <cell r="BE4"/>
          <cell r="BF4"/>
          <cell r="BG4"/>
          <cell r="BH4"/>
          <cell r="BI4"/>
        </row>
        <row r="5">
          <cell r="A5" t="str">
            <v>Andorra</v>
          </cell>
          <cell r="B5" t="str">
            <v>AND</v>
          </cell>
          <cell r="C5" t="str">
            <v>GDP per capita, PPP (constant 2011 international $)</v>
          </cell>
          <cell r="D5" t="str">
            <v>NY.GDP.PCAP.PP.KD</v>
          </cell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/>
          <cell r="BG5"/>
          <cell r="BH5"/>
          <cell r="BI5"/>
        </row>
        <row r="6">
          <cell r="A6" t="str">
            <v>Afghanistan</v>
          </cell>
          <cell r="B6" t="str">
            <v>AFG</v>
          </cell>
          <cell r="C6" t="str">
            <v>GDP per capita, PPP (constant 2011 international $)</v>
          </cell>
          <cell r="D6" t="str">
            <v>NY.GDP.PCAP.PP.KD</v>
          </cell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>
            <v>1063.6355736531282</v>
          </cell>
          <cell r="AV6">
            <v>1099.1945067504419</v>
          </cell>
          <cell r="AW6">
            <v>1062.2493604510823</v>
          </cell>
          <cell r="AX6">
            <v>1136.1232141015109</v>
          </cell>
          <cell r="AY6">
            <v>1161.1248891219661</v>
          </cell>
          <cell r="AZ6">
            <v>1284.7752130262436</v>
          </cell>
          <cell r="BA6">
            <v>1298.143158880355</v>
          </cell>
          <cell r="BB6">
            <v>1531.1739927173517</v>
          </cell>
          <cell r="BC6">
            <v>1614.2550012611546</v>
          </cell>
          <cell r="BD6">
            <v>1660.7398561795851</v>
          </cell>
          <cell r="BE6">
            <v>1839.2735792777769</v>
          </cell>
          <cell r="BF6">
            <v>1814.1558253277965</v>
          </cell>
          <cell r="BG6">
            <v>1780.3823658940287</v>
          </cell>
          <cell r="BH6">
            <v>1747.9784572058238</v>
          </cell>
          <cell r="BI6">
            <v>1739.5831766579163</v>
          </cell>
        </row>
        <row r="7">
          <cell r="A7" t="str">
            <v>Angola</v>
          </cell>
          <cell r="B7" t="str">
            <v>AGO</v>
          </cell>
          <cell r="C7" t="str">
            <v>GDP per capita, PPP (constant 2011 international $)</v>
          </cell>
          <cell r="D7" t="str">
            <v>NY.GDP.PCAP.PP.KD</v>
          </cell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>
            <v>4394.3301412664232</v>
          </cell>
          <cell r="AJ7">
            <v>4209.4820891398876</v>
          </cell>
          <cell r="AK7">
            <v>3793.6455401652383</v>
          </cell>
          <cell r="AL7">
            <v>2763.8246214626811</v>
          </cell>
          <cell r="AM7">
            <v>2770.1272442874051</v>
          </cell>
          <cell r="AN7">
            <v>2966.5546262949624</v>
          </cell>
          <cell r="AO7">
            <v>3205.9509383832701</v>
          </cell>
          <cell r="AP7">
            <v>3365.9838304013006</v>
          </cell>
          <cell r="AQ7">
            <v>3498.725632401387</v>
          </cell>
          <cell r="AR7">
            <v>3511.1985734218338</v>
          </cell>
          <cell r="AS7">
            <v>3508.9051252697632</v>
          </cell>
          <cell r="AT7">
            <v>3540.2320254984152</v>
          </cell>
          <cell r="AU7">
            <v>3184.0259457406601</v>
          </cell>
          <cell r="AV7">
            <v>3234.996579255775</v>
          </cell>
          <cell r="AW7">
            <v>3461.0180835926085</v>
          </cell>
          <cell r="AX7">
            <v>3949.2728004776159</v>
          </cell>
          <cell r="AY7">
            <v>4601.1154879666992</v>
          </cell>
          <cell r="AZ7">
            <v>5443.1262151576384</v>
          </cell>
          <cell r="BA7">
            <v>5978.334872678497</v>
          </cell>
          <cell r="BB7">
            <v>5908.0514270678041</v>
          </cell>
          <cell r="BC7">
            <v>5895.1140879018076</v>
          </cell>
          <cell r="BD7">
            <v>5911.2543338732239</v>
          </cell>
          <cell r="BE7">
            <v>5998.6386009911921</v>
          </cell>
          <cell r="BF7">
            <v>6185.0138291990706</v>
          </cell>
          <cell r="BG7">
            <v>6260.1326806697534</v>
          </cell>
          <cell r="BH7">
            <v>6231.0679920640123</v>
          </cell>
          <cell r="BI7">
            <v>6024.7261381476046</v>
          </cell>
        </row>
        <row r="8">
          <cell r="A8" t="str">
            <v>Albania</v>
          </cell>
          <cell r="B8" t="str">
            <v>ALB</v>
          </cell>
          <cell r="C8" t="str">
            <v>GDP per capita, PPP (constant 2011 international $)</v>
          </cell>
          <cell r="D8" t="str">
            <v>NY.GDP.PCAP.PP.KD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>
            <v>4557.3892375626901</v>
          </cell>
          <cell r="AJ8">
            <v>3228.305441183536</v>
          </cell>
          <cell r="AK8">
            <v>3014.0906304311166</v>
          </cell>
          <cell r="AL8">
            <v>3323.6614327565048</v>
          </cell>
          <cell r="AM8">
            <v>3621.6900782789421</v>
          </cell>
          <cell r="AN8">
            <v>4128.8000002058252</v>
          </cell>
          <cell r="AO8">
            <v>4532.604090815541</v>
          </cell>
          <cell r="AP8">
            <v>4066.7221305826833</v>
          </cell>
          <cell r="AQ8">
            <v>4461.0740457700067</v>
          </cell>
          <cell r="AR8">
            <v>5095.5421344563974</v>
          </cell>
          <cell r="AS8">
            <v>5469.9951121528311</v>
          </cell>
          <cell r="AT8">
            <v>5960.0020723468297</v>
          </cell>
          <cell r="AU8">
            <v>6230.848748317846</v>
          </cell>
          <cell r="AV8">
            <v>6615.291023829006</v>
          </cell>
          <cell r="AW8">
            <v>7022.2818857144166</v>
          </cell>
          <cell r="AX8">
            <v>7462.1067527414962</v>
          </cell>
          <cell r="AY8">
            <v>7917.1677826805189</v>
          </cell>
          <cell r="AZ8">
            <v>8447.8822853904603</v>
          </cell>
          <cell r="BA8">
            <v>9153.9814404879598</v>
          </cell>
          <cell r="BB8">
            <v>9524.6098109479299</v>
          </cell>
          <cell r="BC8">
            <v>9927.1351473349623</v>
          </cell>
          <cell r="BD8">
            <v>10207.700674490219</v>
          </cell>
          <cell r="BE8">
            <v>10369.76165920592</v>
          </cell>
          <cell r="BF8">
            <v>10504.093088766262</v>
          </cell>
          <cell r="BG8">
            <v>10715.329580934407</v>
          </cell>
          <cell r="BH8">
            <v>11024.915107679717</v>
          </cell>
          <cell r="BI8">
            <v>11424.628318730869</v>
          </cell>
        </row>
        <row r="9">
          <cell r="A9" t="str">
            <v>Arab World</v>
          </cell>
          <cell r="B9" t="str">
            <v>ARB</v>
          </cell>
          <cell r="C9" t="str">
            <v>GDP per capita, PPP (constant 2011 international $)</v>
          </cell>
          <cell r="D9" t="str">
            <v>NY.GDP.PCAP.PP.KD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>
            <v>10453.292088611512</v>
          </cell>
          <cell r="AJ9">
            <v>10209.463884899493</v>
          </cell>
          <cell r="AK9">
            <v>10525.496239936196</v>
          </cell>
          <cell r="AL9">
            <v>10568.65832088647</v>
          </cell>
          <cell r="AM9">
            <v>10612.585486443395</v>
          </cell>
          <cell r="AN9">
            <v>10575.032168035281</v>
          </cell>
          <cell r="AO9">
            <v>10808.91754817845</v>
          </cell>
          <cell r="AP9">
            <v>11022.870488095601</v>
          </cell>
          <cell r="AQ9">
            <v>11395.734759044626</v>
          </cell>
          <cell r="AR9">
            <v>11419.337312127283</v>
          </cell>
          <cell r="AS9">
            <v>11755.34088941391</v>
          </cell>
          <cell r="AT9">
            <v>11717.321150934555</v>
          </cell>
          <cell r="AU9">
            <v>11537.276270424885</v>
          </cell>
          <cell r="AV9">
            <v>11792.972876912239</v>
          </cell>
          <cell r="AW9">
            <v>12596.394127576643</v>
          </cell>
          <cell r="AX9">
            <v>13005.361935857507</v>
          </cell>
          <cell r="AY9">
            <v>13487.749454505163</v>
          </cell>
          <cell r="AZ9">
            <v>13766.90300098662</v>
          </cell>
          <cell r="BA9">
            <v>14224.28783305841</v>
          </cell>
          <cell r="BB9">
            <v>14012.074381921986</v>
          </cell>
          <cell r="BC9">
            <v>14342.245243247255</v>
          </cell>
          <cell r="BD9">
            <v>14429.022297911362</v>
          </cell>
          <cell r="BE9">
            <v>14817.56641747639</v>
          </cell>
          <cell r="BF9">
            <v>15001.676779098276</v>
          </cell>
          <cell r="BG9">
            <v>15103.123207111305</v>
          </cell>
          <cell r="BH9">
            <v>15291.457197869</v>
          </cell>
          <cell r="BI9">
            <v>15495.906119061858</v>
          </cell>
        </row>
        <row r="10">
          <cell r="A10" t="str">
            <v>United Arab Emirates</v>
          </cell>
          <cell r="B10" t="str">
            <v>ARE</v>
          </cell>
          <cell r="C10" t="str">
            <v>GDP per capita, PPP (constant 2011 international $)</v>
          </cell>
          <cell r="D10" t="str">
            <v>NY.GDP.PCAP.PP.KD</v>
          </cell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>
            <v>111066.75395171277</v>
          </cell>
          <cell r="AJ10">
            <v>105775.48076134041</v>
          </cell>
          <cell r="AK10">
            <v>103204.5592689405</v>
          </cell>
          <cell r="AL10">
            <v>98788.686882101712</v>
          </cell>
          <cell r="AM10">
            <v>100101.44814839866</v>
          </cell>
          <cell r="AN10">
            <v>101556.92455966033</v>
          </cell>
          <cell r="AO10">
            <v>102338.74002758953</v>
          </cell>
          <cell r="AP10">
            <v>105431.13191808884</v>
          </cell>
          <cell r="AQ10">
            <v>100592.57596485878</v>
          </cell>
          <cell r="AR10">
            <v>98315.295348523097</v>
          </cell>
          <cell r="AS10">
            <v>103224.42665144983</v>
          </cell>
          <cell r="AT10">
            <v>99283.969320123724</v>
          </cell>
          <cell r="AU10">
            <v>96445.704335770468</v>
          </cell>
          <cell r="AV10">
            <v>98351.853103607427</v>
          </cell>
          <cell r="AW10">
            <v>98639.85360248608</v>
          </cell>
          <cell r="AX10">
            <v>92325.519943733598</v>
          </cell>
          <cell r="AY10">
            <v>88592.297424264078</v>
          </cell>
          <cell r="AZ10">
            <v>79283.052703924637</v>
          </cell>
          <cell r="BA10">
            <v>71724.277611424754</v>
          </cell>
          <cell r="BB10">
            <v>61118.903796359511</v>
          </cell>
          <cell r="BC10">
            <v>57579.835168323647</v>
          </cell>
          <cell r="BD10">
            <v>58404.015590600051</v>
          </cell>
          <cell r="BE10">
            <v>59813.016525243977</v>
          </cell>
          <cell r="BF10">
            <v>62532.734910194733</v>
          </cell>
          <cell r="BG10">
            <v>64126.892086434345</v>
          </cell>
          <cell r="BH10">
            <v>65975.375547817413</v>
          </cell>
          <cell r="BI10">
            <v>67133.065522022051</v>
          </cell>
        </row>
        <row r="11">
          <cell r="A11" t="str">
            <v>Argentina</v>
          </cell>
          <cell r="B11" t="str">
            <v>ARG</v>
          </cell>
          <cell r="C11" t="str">
            <v>GDP per capita, PPP (constant 2011 international $)</v>
          </cell>
          <cell r="D11" t="str">
            <v>NY.GDP.PCAP.PP.KD</v>
          </cell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I11">
            <v>10815.71512260185</v>
          </cell>
          <cell r="AJ11">
            <v>12015.627104855694</v>
          </cell>
          <cell r="AK11">
            <v>13266.052863040444</v>
          </cell>
          <cell r="AL11">
            <v>13861.946177794036</v>
          </cell>
          <cell r="AM11">
            <v>14481.108203239854</v>
          </cell>
          <cell r="AN11">
            <v>13893.522658982629</v>
          </cell>
          <cell r="AO11">
            <v>14485.507684565317</v>
          </cell>
          <cell r="AP11">
            <v>15479.379128538561</v>
          </cell>
          <cell r="AQ11">
            <v>15894.55805289521</v>
          </cell>
          <cell r="AR11">
            <v>15186.130197286022</v>
          </cell>
          <cell r="AS11">
            <v>14899.870045871126</v>
          </cell>
          <cell r="AT11">
            <v>14085.575176024635</v>
          </cell>
          <cell r="AU11">
            <v>12412.605988709476</v>
          </cell>
          <cell r="AV11">
            <v>13361.400043432273</v>
          </cell>
          <cell r="AW11">
            <v>14410.150515377502</v>
          </cell>
          <cell r="AX11">
            <v>15518.678509769785</v>
          </cell>
          <cell r="AY11">
            <v>16592.264892395018</v>
          </cell>
          <cell r="AZ11">
            <v>17900.706342158668</v>
          </cell>
          <cell r="BA11">
            <v>18436.862466872739</v>
          </cell>
          <cell r="BB11">
            <v>17168.378936549572</v>
          </cell>
          <cell r="BC11">
            <v>18712.063077343635</v>
          </cell>
          <cell r="BD11">
            <v>19629.351845191642</v>
          </cell>
          <cell r="BE11">
            <v>19224.874399710654</v>
          </cell>
          <cell r="BF11">
            <v>19482.190295090968</v>
          </cell>
          <cell r="BG11">
            <v>18797.547946589664</v>
          </cell>
          <cell r="BH11">
            <v>19101.297392068791</v>
          </cell>
          <cell r="BI11">
            <v>18479.442210604928</v>
          </cell>
        </row>
        <row r="12">
          <cell r="A12" t="str">
            <v>Armenia</v>
          </cell>
          <cell r="B12" t="str">
            <v>ARM</v>
          </cell>
          <cell r="C12" t="str">
            <v>GDP per capita, PPP (constant 2011 international $)</v>
          </cell>
          <cell r="D12" t="str">
            <v>NY.GDP.PCAP.PP.KD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>
            <v>3742.4373706573238</v>
          </cell>
          <cell r="AJ12">
            <v>3335.6018992650907</v>
          </cell>
          <cell r="AK12">
            <v>1976.5292363974047</v>
          </cell>
          <cell r="AL12">
            <v>1845.3197069919204</v>
          </cell>
          <cell r="AM12">
            <v>1992.0194855623915</v>
          </cell>
          <cell r="AN12">
            <v>2173.3628300467562</v>
          </cell>
          <cell r="AO12">
            <v>2336.5165614672073</v>
          </cell>
          <cell r="AP12">
            <v>2441.1818333617603</v>
          </cell>
          <cell r="AQ12">
            <v>2639.9493184981006</v>
          </cell>
          <cell r="AR12">
            <v>2744.4302048400536</v>
          </cell>
          <cell r="AS12">
            <v>2924.7473797754578</v>
          </cell>
          <cell r="AT12">
            <v>3224.1412750956861</v>
          </cell>
          <cell r="AU12">
            <v>3669.4433903879462</v>
          </cell>
          <cell r="AV12">
            <v>4206.9751175237625</v>
          </cell>
          <cell r="AW12">
            <v>4673.984725988149</v>
          </cell>
          <cell r="AX12">
            <v>5356.6144237132803</v>
          </cell>
          <cell r="AY12">
            <v>6110.2261914070841</v>
          </cell>
          <cell r="AZ12">
            <v>7010.6270559638606</v>
          </cell>
          <cell r="BA12">
            <v>7558.3616478020294</v>
          </cell>
          <cell r="BB12">
            <v>6532.9642305978696</v>
          </cell>
          <cell r="BC12">
            <v>6702.848006279406</v>
          </cell>
          <cell r="BD12">
            <v>7022.1039433838769</v>
          </cell>
          <cell r="BE12">
            <v>7511.1324821473827</v>
          </cell>
          <cell r="BF12">
            <v>7727.9290915621305</v>
          </cell>
          <cell r="BG12">
            <v>7971.1179276216171</v>
          </cell>
          <cell r="BH12">
            <v>8180.0500568035659</v>
          </cell>
          <cell r="BI12">
            <v>8174.3667317187119</v>
          </cell>
        </row>
        <row r="13">
          <cell r="A13" t="str">
            <v>American Samoa</v>
          </cell>
          <cell r="B13" t="str">
            <v>ASM</v>
          </cell>
          <cell r="C13" t="str">
            <v>GDP per capita, PPP (constant 2011 international $)</v>
          </cell>
          <cell r="D13" t="str">
            <v>NY.GDP.PCAP.PP.KD</v>
          </cell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</row>
        <row r="14">
          <cell r="A14" t="str">
            <v>Antigua and Barbuda</v>
          </cell>
          <cell r="B14" t="str">
            <v>ATG</v>
          </cell>
          <cell r="C14" t="str">
            <v>GDP per capita, PPP (constant 2011 international $)</v>
          </cell>
          <cell r="D14" t="str">
            <v>NY.GDP.PCAP.PP.KD</v>
          </cell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>
            <v>16380.491024396593</v>
          </cell>
          <cell r="AJ14">
            <v>16585.137595586792</v>
          </cell>
          <cell r="AK14">
            <v>16502.640833073754</v>
          </cell>
          <cell r="AL14">
            <v>16998.629573763064</v>
          </cell>
          <cell r="AM14">
            <v>17683.181746555132</v>
          </cell>
          <cell r="AN14">
            <v>16475.802878781975</v>
          </cell>
          <cell r="AO14">
            <v>17097.425464057924</v>
          </cell>
          <cell r="AP14">
            <v>17543.166766476497</v>
          </cell>
          <cell r="AQ14">
            <v>17887.231735630685</v>
          </cell>
          <cell r="AR14">
            <v>18101.620349744389</v>
          </cell>
          <cell r="AS14">
            <v>18800.294220376298</v>
          </cell>
          <cell r="AT14">
            <v>17514.737610303888</v>
          </cell>
          <cell r="AU14">
            <v>17457.113491690649</v>
          </cell>
          <cell r="AV14">
            <v>18305.9048075969</v>
          </cell>
          <cell r="AW14">
            <v>19158.171026525433</v>
          </cell>
          <cell r="AX14">
            <v>20135.466355904424</v>
          </cell>
          <cell r="AY14">
            <v>22450.196910831866</v>
          </cell>
          <cell r="AZ14">
            <v>24245.754411176953</v>
          </cell>
          <cell r="BA14">
            <v>23969.566844255376</v>
          </cell>
          <cell r="BB14">
            <v>20836.17996087519</v>
          </cell>
          <cell r="BC14">
            <v>19147.970555521344</v>
          </cell>
          <cell r="BD14">
            <v>18602.425357617649</v>
          </cell>
          <cell r="BE14">
            <v>19105.115398463437</v>
          </cell>
          <cell r="BF14">
            <v>18862.816759966863</v>
          </cell>
          <cell r="BG14">
            <v>19521.300575929115</v>
          </cell>
          <cell r="BH14">
            <v>20113.753553748462</v>
          </cell>
          <cell r="BI14">
            <v>20777.613083037191</v>
          </cell>
        </row>
        <row r="15">
          <cell r="A15" t="str">
            <v>Australia</v>
          </cell>
          <cell r="B15" t="str">
            <v>AUS</v>
          </cell>
          <cell r="C15" t="str">
            <v>GDP per capita, PPP (constant 2011 international $)</v>
          </cell>
          <cell r="D15" t="str">
            <v>NY.GDP.PCAP.PP.KD</v>
          </cell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>
            <v>28582.707299435155</v>
          </cell>
          <cell r="AJ15">
            <v>28114.788750160351</v>
          </cell>
          <cell r="AK15">
            <v>27896.938786712399</v>
          </cell>
          <cell r="AL15">
            <v>28747.483377628883</v>
          </cell>
          <cell r="AM15">
            <v>29597.265860468753</v>
          </cell>
          <cell r="AN15">
            <v>30379.189648546879</v>
          </cell>
          <cell r="AO15">
            <v>31166.630406948028</v>
          </cell>
          <cell r="AP15">
            <v>32036.555617059465</v>
          </cell>
          <cell r="AQ15">
            <v>33112.11252020378</v>
          </cell>
          <cell r="AR15">
            <v>34374.984037535171</v>
          </cell>
          <cell r="AS15">
            <v>35281.3953623126</v>
          </cell>
          <cell r="AT15">
            <v>35480.69861185288</v>
          </cell>
          <cell r="AU15">
            <v>36400.727437868773</v>
          </cell>
          <cell r="AV15">
            <v>37057.49141390041</v>
          </cell>
          <cell r="AW15">
            <v>38148.919186034946</v>
          </cell>
          <cell r="AX15">
            <v>38854.837200884162</v>
          </cell>
          <cell r="AY15">
            <v>39426.020401512571</v>
          </cell>
          <cell r="AZ15">
            <v>40649.664217130652</v>
          </cell>
          <cell r="BA15">
            <v>41316.600053569782</v>
          </cell>
          <cell r="BB15">
            <v>41207.128994607279</v>
          </cell>
          <cell r="BC15">
            <v>41384.923552327724</v>
          </cell>
          <cell r="BD15">
            <v>41782.284942066239</v>
          </cell>
          <cell r="BE15">
            <v>42561.120671481251</v>
          </cell>
          <cell r="BF15">
            <v>42920.104478649315</v>
          </cell>
          <cell r="BG15">
            <v>43395.571436473372</v>
          </cell>
          <cell r="BH15">
            <v>43832.426220596681</v>
          </cell>
          <cell r="BI15">
            <v>44414.029479100842</v>
          </cell>
        </row>
        <row r="16">
          <cell r="A16" t="str">
            <v>Austria</v>
          </cell>
          <cell r="B16" t="str">
            <v>AUT</v>
          </cell>
          <cell r="C16" t="str">
            <v>GDP per capita, PPP (constant 2011 international $)</v>
          </cell>
          <cell r="D16" t="str">
            <v>NY.GDP.PCAP.PP.KD</v>
          </cell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>
            <v>31265.287268174725</v>
          </cell>
          <cell r="AJ16">
            <v>32020.026947020309</v>
          </cell>
          <cell r="AK16">
            <v>32332.571977606622</v>
          </cell>
          <cell r="AL16">
            <v>32235.977098492382</v>
          </cell>
          <cell r="AM16">
            <v>32883.52103593354</v>
          </cell>
          <cell r="AN16">
            <v>33709.197585728805</v>
          </cell>
          <cell r="AO16">
            <v>34471.075865781779</v>
          </cell>
          <cell r="AP16">
            <v>35191.269703131518</v>
          </cell>
          <cell r="AQ16">
            <v>36404.099714439377</v>
          </cell>
          <cell r="AR16">
            <v>37637.702050424014</v>
          </cell>
          <cell r="AS16">
            <v>38812.050966479692</v>
          </cell>
          <cell r="AT16">
            <v>39185.9230068408</v>
          </cell>
          <cell r="AU16">
            <v>39639.286989796376</v>
          </cell>
          <cell r="AV16">
            <v>39744.938658130268</v>
          </cell>
          <cell r="AW16">
            <v>40567.863864679712</v>
          </cell>
          <cell r="AX16">
            <v>41154.960573588098</v>
          </cell>
          <cell r="AY16">
            <v>42324.056453460369</v>
          </cell>
          <cell r="AZ16">
            <v>43714.896340987769</v>
          </cell>
          <cell r="BA16">
            <v>44252.535299101168</v>
          </cell>
          <cell r="BB16">
            <v>42459.977201210073</v>
          </cell>
          <cell r="BC16">
            <v>43174.976306413933</v>
          </cell>
          <cell r="BD16">
            <v>44237.960316538942</v>
          </cell>
          <cell r="BE16">
            <v>44365.128528051711</v>
          </cell>
          <cell r="BF16">
            <v>44161.53635457698</v>
          </cell>
          <cell r="BG16">
            <v>44122.650406544053</v>
          </cell>
          <cell r="BH16">
            <v>44074.947745331512</v>
          </cell>
          <cell r="BI16">
            <v>44143.700164773742</v>
          </cell>
        </row>
        <row r="17">
          <cell r="A17" t="str">
            <v>Azerbaijan</v>
          </cell>
          <cell r="B17" t="str">
            <v>AZE</v>
          </cell>
          <cell r="C17" t="str">
            <v>GDP per capita, PPP (constant 2011 international $)</v>
          </cell>
          <cell r="D17" t="str">
            <v>NY.GDP.PCAP.PP.KD</v>
          </cell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>
            <v>8513.3106927799381</v>
          </cell>
          <cell r="AJ17">
            <v>8323.4993446851076</v>
          </cell>
          <cell r="AK17">
            <v>6345.5169997564044</v>
          </cell>
          <cell r="AL17">
            <v>4806.1327023304357</v>
          </cell>
          <cell r="AM17">
            <v>3807.507907086911</v>
          </cell>
          <cell r="AN17">
            <v>3319.7673489547351</v>
          </cell>
          <cell r="AO17">
            <v>3329.1348041580159</v>
          </cell>
          <cell r="AP17">
            <v>3488.4100254760306</v>
          </cell>
          <cell r="AQ17">
            <v>3801.0025207218805</v>
          </cell>
          <cell r="AR17">
            <v>4046.6074672842024</v>
          </cell>
          <cell r="AS17">
            <v>4458.9984230343371</v>
          </cell>
          <cell r="AT17">
            <v>4862.6190309312979</v>
          </cell>
          <cell r="AU17">
            <v>5338.0763183876406</v>
          </cell>
          <cell r="AV17">
            <v>5891.1371083352142</v>
          </cell>
          <cell r="AW17">
            <v>6435.4481294711841</v>
          </cell>
          <cell r="AX17">
            <v>8051.6748380624831</v>
          </cell>
          <cell r="AY17">
            <v>10711.182271645135</v>
          </cell>
          <cell r="AZ17">
            <v>13243.212855911308</v>
          </cell>
          <cell r="BA17">
            <v>14364.99423367228</v>
          </cell>
          <cell r="BB17">
            <v>15393.893290805543</v>
          </cell>
          <cell r="BC17">
            <v>15950.25745787835</v>
          </cell>
          <cell r="BD17">
            <v>15754.152362614832</v>
          </cell>
          <cell r="BE17">
            <v>15888.217995088584</v>
          </cell>
          <cell r="BF17">
            <v>16593.18876004823</v>
          </cell>
          <cell r="BG17">
            <v>16715.105521305817</v>
          </cell>
          <cell r="BH17">
            <v>16698.863653253837</v>
          </cell>
          <cell r="BI17">
            <v>15994.009741624168</v>
          </cell>
        </row>
        <row r="18">
          <cell r="A18" t="str">
            <v>Burundi</v>
          </cell>
          <cell r="B18" t="str">
            <v>BDI</v>
          </cell>
          <cell r="C18" t="str">
            <v>GDP per capita, PPP (constant 2011 international $)</v>
          </cell>
          <cell r="D18" t="str">
            <v>NY.GDP.PCAP.PP.KD</v>
          </cell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>
            <v>1087.4887282593768</v>
          </cell>
          <cell r="AJ18">
            <v>1115.7385504645129</v>
          </cell>
          <cell r="AK18">
            <v>1103.2991090237538</v>
          </cell>
          <cell r="AL18">
            <v>1014.6906532608647</v>
          </cell>
          <cell r="AM18">
            <v>959.17383007749709</v>
          </cell>
          <cell r="AN18">
            <v>869.80803378477094</v>
          </cell>
          <cell r="AO18">
            <v>789.75166666605833</v>
          </cell>
          <cell r="AP18">
            <v>768.16839067650687</v>
          </cell>
          <cell r="AQ18">
            <v>794.9980703156242</v>
          </cell>
          <cell r="AR18">
            <v>775.3641075829629</v>
          </cell>
          <cell r="AS18">
            <v>754.09628021250307</v>
          </cell>
          <cell r="AT18">
            <v>751.38891296582358</v>
          </cell>
          <cell r="AU18">
            <v>763.17720100777274</v>
          </cell>
          <cell r="AV18">
            <v>730.90295129817036</v>
          </cell>
          <cell r="AW18">
            <v>741.76625165345672</v>
          </cell>
          <cell r="AX18">
            <v>724.1600123490814</v>
          </cell>
          <cell r="AY18">
            <v>738.09249031041338</v>
          </cell>
          <cell r="AZ18">
            <v>747.6764746874627</v>
          </cell>
          <cell r="BA18">
            <v>759.33993248503646</v>
          </cell>
          <cell r="BB18">
            <v>760.06172342702496</v>
          </cell>
          <cell r="BC18">
            <v>763.83193021384307</v>
          </cell>
          <cell r="BD18">
            <v>771.5094237348211</v>
          </cell>
          <cell r="BE18">
            <v>778.73548359413098</v>
          </cell>
          <cell r="BF18">
            <v>790.71451757348393</v>
          </cell>
          <cell r="BG18">
            <v>803.17283739617244</v>
          </cell>
          <cell r="BH18">
            <v>748.54164492587461</v>
          </cell>
          <cell r="BI18">
            <v>721.17656150711457</v>
          </cell>
        </row>
        <row r="19">
          <cell r="A19" t="str">
            <v>Belgium</v>
          </cell>
          <cell r="B19" t="str">
            <v>BEL</v>
          </cell>
          <cell r="C19" t="str">
            <v>GDP per capita, PPP (constant 2011 international $)</v>
          </cell>
          <cell r="D19" t="str">
            <v>NY.GDP.PCAP.PP.KD</v>
          </cell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>
            <v>30701.203909811888</v>
          </cell>
          <cell r="AJ19">
            <v>31148.020559783894</v>
          </cell>
          <cell r="AK19">
            <v>31496.743115326572</v>
          </cell>
          <cell r="AL19">
            <v>31072.167178769952</v>
          </cell>
          <cell r="AM19">
            <v>31976.155555800211</v>
          </cell>
          <cell r="AN19">
            <v>32670.214067489531</v>
          </cell>
          <cell r="AO19">
            <v>33126.047894179268</v>
          </cell>
          <cell r="AP19">
            <v>34272.053488120029</v>
          </cell>
          <cell r="AQ19">
            <v>34874.555502006966</v>
          </cell>
          <cell r="AR19">
            <v>36034.486728663469</v>
          </cell>
          <cell r="AS19">
            <v>37253.466824758747</v>
          </cell>
          <cell r="AT19">
            <v>37426.880556364995</v>
          </cell>
          <cell r="AU19">
            <v>37922.79610531815</v>
          </cell>
          <cell r="AV19">
            <v>38056.851751318871</v>
          </cell>
          <cell r="AW19">
            <v>39269.809897817657</v>
          </cell>
          <cell r="AX19">
            <v>39872.385538212613</v>
          </cell>
          <cell r="AY19">
            <v>40600.18337385387</v>
          </cell>
          <cell r="AZ19">
            <v>41672.432006656411</v>
          </cell>
          <cell r="BA19">
            <v>41653.487442937956</v>
          </cell>
          <cell r="BB19">
            <v>40375.486846734428</v>
          </cell>
          <cell r="BC19">
            <v>41086.561535886671</v>
          </cell>
          <cell r="BD19">
            <v>41248.692700462059</v>
          </cell>
          <cell r="BE19">
            <v>41006.421726115252</v>
          </cell>
          <cell r="BF19">
            <v>40780.872176988218</v>
          </cell>
          <cell r="BG19">
            <v>41355.162022426957</v>
          </cell>
          <cell r="BH19">
            <v>41723.123728286293</v>
          </cell>
          <cell r="BI19">
            <v>41945.692123022716</v>
          </cell>
        </row>
        <row r="20">
          <cell r="A20" t="str">
            <v>Benin</v>
          </cell>
          <cell r="B20" t="str">
            <v>BEN</v>
          </cell>
          <cell r="C20" t="str">
            <v>GDP per capita, PPP (constant 2011 international $)</v>
          </cell>
          <cell r="D20" t="str">
            <v>NY.GDP.PCAP.PP.KD</v>
          </cell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>
            <v>1462.6774210792703</v>
          </cell>
          <cell r="AJ20">
            <v>1473.8625255935463</v>
          </cell>
          <cell r="AK20">
            <v>1465.5705786476494</v>
          </cell>
          <cell r="AL20">
            <v>1497.7426398915613</v>
          </cell>
          <cell r="AM20">
            <v>1476.5393429104956</v>
          </cell>
          <cell r="AN20">
            <v>1515.0677404110613</v>
          </cell>
          <cell r="AO20">
            <v>1531.6428072502561</v>
          </cell>
          <cell r="AP20">
            <v>1571.1690609590946</v>
          </cell>
          <cell r="AQ20">
            <v>1585.7850658764414</v>
          </cell>
          <cell r="AR20">
            <v>1621.9008679770429</v>
          </cell>
          <cell r="AS20">
            <v>1666.4674635309759</v>
          </cell>
          <cell r="AT20">
            <v>1703.0151302664535</v>
          </cell>
          <cell r="AU20">
            <v>1728.6968788966849</v>
          </cell>
          <cell r="AV20">
            <v>1734.695299702835</v>
          </cell>
          <cell r="AW20">
            <v>1757.9029786321439</v>
          </cell>
          <cell r="AX20">
            <v>1735.9741501499068</v>
          </cell>
          <cell r="AY20">
            <v>1752.9577397382907</v>
          </cell>
          <cell r="AZ20">
            <v>1805.6225682378188</v>
          </cell>
          <cell r="BA20">
            <v>1841.2498010502286</v>
          </cell>
          <cell r="BB20">
            <v>1831.7625175463477</v>
          </cell>
          <cell r="BC20">
            <v>1818.7784607590561</v>
          </cell>
          <cell r="BD20">
            <v>1820.8946931562934</v>
          </cell>
          <cell r="BE20">
            <v>1855.8434284787277</v>
          </cell>
          <cell r="BF20">
            <v>1934.5957717069573</v>
          </cell>
          <cell r="BG20">
            <v>2001.1291613005062</v>
          </cell>
          <cell r="BH20">
            <v>1987.167146452116</v>
          </cell>
          <cell r="BI20">
            <v>2009.9613838575679</v>
          </cell>
        </row>
        <row r="21">
          <cell r="A21" t="str">
            <v>Burkina Faso</v>
          </cell>
          <cell r="B21" t="str">
            <v>BFA</v>
          </cell>
          <cell r="C21" t="str">
            <v>GDP per capita, PPP (constant 2011 international $)</v>
          </cell>
          <cell r="D21" t="str">
            <v>NY.GDP.PCAP.PP.KD</v>
          </cell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>
            <v>821.22602706706994</v>
          </cell>
          <cell r="AJ21">
            <v>872.05168010042553</v>
          </cell>
          <cell r="AK21">
            <v>850.85626243894694</v>
          </cell>
          <cell r="AL21">
            <v>856.77471578747145</v>
          </cell>
          <cell r="AM21">
            <v>844.68700448240998</v>
          </cell>
          <cell r="AN21">
            <v>868.78581184587244</v>
          </cell>
          <cell r="AO21">
            <v>938.1787561794772</v>
          </cell>
          <cell r="AP21">
            <v>970.05920557590184</v>
          </cell>
          <cell r="AQ21">
            <v>1012.1763641931284</v>
          </cell>
          <cell r="AR21">
            <v>1056.8671538860162</v>
          </cell>
          <cell r="AS21">
            <v>1045.9534938222048</v>
          </cell>
          <cell r="AT21">
            <v>1083.6979658334624</v>
          </cell>
          <cell r="AU21">
            <v>1098.8108488121532</v>
          </cell>
          <cell r="AV21">
            <v>1150.7044715326892</v>
          </cell>
          <cell r="AW21">
            <v>1167.5524120939551</v>
          </cell>
          <cell r="AX21">
            <v>1231.6914800966115</v>
          </cell>
          <cell r="AY21">
            <v>1270.1716667091107</v>
          </cell>
          <cell r="AZ21">
            <v>1302.1840689790117</v>
          </cell>
          <cell r="BA21">
            <v>1355.5407851038365</v>
          </cell>
          <cell r="BB21">
            <v>1354.0849643426855</v>
          </cell>
          <cell r="BC21">
            <v>1424.7817471239209</v>
          </cell>
          <cell r="BD21">
            <v>1472.7161913792097</v>
          </cell>
          <cell r="BE21">
            <v>1521.4536510885523</v>
          </cell>
          <cell r="BF21">
            <v>1518.3271835871124</v>
          </cell>
          <cell r="BG21">
            <v>1535.7155968414904</v>
          </cell>
          <cell r="BH21">
            <v>1550.8470292370062</v>
          </cell>
          <cell r="BI21">
            <v>1594.576776634955</v>
          </cell>
        </row>
        <row r="22">
          <cell r="A22" t="str">
            <v>Bangladesh</v>
          </cell>
          <cell r="B22" t="str">
            <v>BGD</v>
          </cell>
          <cell r="C22" t="str">
            <v>GDP per capita, PPP (constant 2011 international $)</v>
          </cell>
          <cell r="D22" t="str">
            <v>NY.GDP.PCAP.PP.KD</v>
          </cell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>
            <v>1287.9336641873722</v>
          </cell>
          <cell r="AJ22">
            <v>1301.6996594186435</v>
          </cell>
          <cell r="AK22">
            <v>1341.7633413803273</v>
          </cell>
          <cell r="AL22">
            <v>1374.4189057616763</v>
          </cell>
          <cell r="AM22">
            <v>1397.3186186406508</v>
          </cell>
          <cell r="AN22">
            <v>1437.6397305203977</v>
          </cell>
          <cell r="AO22">
            <v>1470.9074523952122</v>
          </cell>
          <cell r="AP22">
            <v>1504.8716900645841</v>
          </cell>
          <cell r="AQ22">
            <v>1550.3180350319267</v>
          </cell>
          <cell r="AR22">
            <v>1590.2516665718094</v>
          </cell>
          <cell r="AS22">
            <v>1641.958768432778</v>
          </cell>
          <cell r="AT22">
            <v>1692.8291187769657</v>
          </cell>
          <cell r="AU22">
            <v>1725.6320046302812</v>
          </cell>
          <cell r="AV22">
            <v>1775.978154077729</v>
          </cell>
          <cell r="AW22">
            <v>1838.7619802534623</v>
          </cell>
          <cell r="AX22">
            <v>1929.93874339681</v>
          </cell>
          <cell r="AY22">
            <v>2031.2712931169488</v>
          </cell>
          <cell r="AZ22">
            <v>2148.4739934542499</v>
          </cell>
          <cell r="BA22">
            <v>2252.1687333854711</v>
          </cell>
          <cell r="BB22">
            <v>2339.8657691676622</v>
          </cell>
          <cell r="BC22">
            <v>2442.7288876569582</v>
          </cell>
          <cell r="BD22">
            <v>2570.8501452547644</v>
          </cell>
          <cell r="BE22">
            <v>2706.5867453098617</v>
          </cell>
          <cell r="BF22">
            <v>2835.7666197640715</v>
          </cell>
          <cell r="BG22">
            <v>2973.0415646346019</v>
          </cell>
          <cell r="BH22">
            <v>3132.5675401521398</v>
          </cell>
          <cell r="BI22">
            <v>3319.3535560623241</v>
          </cell>
        </row>
        <row r="23">
          <cell r="A23" t="str">
            <v>Bulgaria</v>
          </cell>
          <cell r="B23" t="str">
            <v>BGR</v>
          </cell>
          <cell r="C23" t="str">
            <v>GDP per capita, PPP (constant 2011 international $)</v>
          </cell>
          <cell r="D23" t="str">
            <v>NY.GDP.PCAP.PP.KD</v>
          </cell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>
            <v>9296.8898575807161</v>
          </cell>
          <cell r="AJ23">
            <v>8596.4557709593973</v>
          </cell>
          <cell r="AK23">
            <v>8057.3493517480874</v>
          </cell>
          <cell r="AL23">
            <v>8001.6558626904352</v>
          </cell>
          <cell r="AM23">
            <v>8174.8404034572377</v>
          </cell>
          <cell r="AN23">
            <v>8446.1918840742201</v>
          </cell>
          <cell r="AO23">
            <v>8625.7017572453587</v>
          </cell>
          <cell r="AP23">
            <v>8582.9128581376335</v>
          </cell>
          <cell r="AQ23">
            <v>8942.7916178905052</v>
          </cell>
          <cell r="AR23">
            <v>8488.558804524655</v>
          </cell>
          <cell r="AS23">
            <v>8958.0506061276192</v>
          </cell>
          <cell r="AT23">
            <v>9526.350456880522</v>
          </cell>
          <cell r="AU23">
            <v>10321.287781368395</v>
          </cell>
          <cell r="AV23">
            <v>10931.602131160205</v>
          </cell>
          <cell r="AW23">
            <v>11736.483719815804</v>
          </cell>
          <cell r="AX23">
            <v>12680.883940406402</v>
          </cell>
          <cell r="AY23">
            <v>13640.448598588639</v>
          </cell>
          <cell r="AZ23">
            <v>14795.792724369352</v>
          </cell>
          <cell r="BA23">
            <v>15741.417643560329</v>
          </cell>
          <cell r="BB23">
            <v>15174.625806255581</v>
          </cell>
          <cell r="BC23">
            <v>15283.179781949571</v>
          </cell>
          <cell r="BD23">
            <v>15676.05322228025</v>
          </cell>
          <cell r="BE23">
            <v>15771.994537125545</v>
          </cell>
          <cell r="BF23">
            <v>15997.241821200434</v>
          </cell>
          <cell r="BG23">
            <v>16302.218346910789</v>
          </cell>
          <cell r="BH23">
            <v>17000.068661857968</v>
          </cell>
          <cell r="BI23">
            <v>17709.075185995927</v>
          </cell>
        </row>
        <row r="24">
          <cell r="A24" t="str">
            <v>Bahrain</v>
          </cell>
          <cell r="B24" t="str">
            <v>BHR</v>
          </cell>
          <cell r="C24" t="str">
            <v>GDP per capita, PPP (constant 2011 international $)</v>
          </cell>
          <cell r="D24" t="str">
            <v>NY.GDP.PCAP.PP.KD</v>
          </cell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>
            <v>35578.049137996553</v>
          </cell>
          <cell r="AJ24">
            <v>38499.519165879101</v>
          </cell>
          <cell r="AK24">
            <v>40029.033203385232</v>
          </cell>
          <cell r="AL24">
            <v>44074.788781140669</v>
          </cell>
          <cell r="AM24">
            <v>42894.66050761837</v>
          </cell>
          <cell r="AN24">
            <v>43464.441554107456</v>
          </cell>
          <cell r="AO24">
            <v>44080.282953116715</v>
          </cell>
          <cell r="AP24">
            <v>44201.514289958643</v>
          </cell>
          <cell r="AQ24">
            <v>44901.963298424271</v>
          </cell>
          <cell r="AR24">
            <v>45152.111248904788</v>
          </cell>
          <cell r="AS24">
            <v>45537.170061709578</v>
          </cell>
          <cell r="AT24">
            <v>44467.905627765249</v>
          </cell>
          <cell r="AU24">
            <v>43718.542725532017</v>
          </cell>
          <cell r="AV24">
            <v>43759.07495958377</v>
          </cell>
          <cell r="AW24">
            <v>43929.102304084532</v>
          </cell>
          <cell r="AX24">
            <v>43773.571816311473</v>
          </cell>
          <cell r="AY24">
            <v>43237.848205535418</v>
          </cell>
          <cell r="AZ24">
            <v>43321.283599590824</v>
          </cell>
          <cell r="BA24">
            <v>42776.895149200202</v>
          </cell>
          <cell r="BB24">
            <v>41256.062129868173</v>
          </cell>
          <cell r="BC24">
            <v>41107.476608839344</v>
          </cell>
          <cell r="BD24">
            <v>40696.15097031332</v>
          </cell>
          <cell r="BE24">
            <v>41502.432972518553</v>
          </cell>
          <cell r="BF24">
            <v>43245.063159064768</v>
          </cell>
          <cell r="BG24">
            <v>44417.520367531775</v>
          </cell>
          <cell r="BH24">
            <v>44507.829958866903</v>
          </cell>
          <cell r="BI24">
            <v>44507.829958866903</v>
          </cell>
        </row>
        <row r="25">
          <cell r="A25" t="str">
            <v>Bahamas, The</v>
          </cell>
          <cell r="B25" t="str">
            <v>BHS</v>
          </cell>
          <cell r="C25" t="str">
            <v>GDP per capita, PPP (constant 2011 international $)</v>
          </cell>
          <cell r="D25" t="str">
            <v>NY.GDP.PCAP.PP.KD</v>
          </cell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>
            <v>24281.345473517988</v>
          </cell>
          <cell r="AJ25">
            <v>22840.044447151242</v>
          </cell>
          <cell r="AK25">
            <v>21552.10186429245</v>
          </cell>
          <cell r="AL25">
            <v>21217.347758836204</v>
          </cell>
          <cell r="AM25">
            <v>21510.255406780499</v>
          </cell>
          <cell r="AN25">
            <v>22111.126418748398</v>
          </cell>
          <cell r="AO25">
            <v>22749.412611425218</v>
          </cell>
          <cell r="AP25">
            <v>22961.268206710636</v>
          </cell>
          <cell r="AQ25">
            <v>23788.087985917813</v>
          </cell>
          <cell r="AR25">
            <v>25182.632619597171</v>
          </cell>
          <cell r="AS25">
            <v>25847.346728793611</v>
          </cell>
          <cell r="AT25">
            <v>26067.034947581935</v>
          </cell>
          <cell r="AU25">
            <v>26250.564866147117</v>
          </cell>
          <cell r="AV25">
            <v>25377.692676011386</v>
          </cell>
          <cell r="AW25">
            <v>25063.559607814721</v>
          </cell>
          <cell r="AX25">
            <v>25385.386711137173</v>
          </cell>
          <cell r="AY25">
            <v>25514.324264975021</v>
          </cell>
          <cell r="AZ25">
            <v>25392.081336573134</v>
          </cell>
          <cell r="BA25">
            <v>24350.38140240268</v>
          </cell>
          <cell r="BB25">
            <v>22925.967263156759</v>
          </cell>
          <cell r="BC25">
            <v>22895.065737650501</v>
          </cell>
          <cell r="BD25">
            <v>22674.727815832844</v>
          </cell>
          <cell r="BE25">
            <v>23029.42168493486</v>
          </cell>
          <cell r="BF25">
            <v>22714.766993814868</v>
          </cell>
          <cell r="BG25">
            <v>22303.587856489186</v>
          </cell>
          <cell r="BH25">
            <v>21670.117556548466</v>
          </cell>
          <cell r="BI25">
            <v>21481.726099718089</v>
          </cell>
        </row>
        <row r="26">
          <cell r="A26" t="str">
            <v>Bosnia and Herzegovina</v>
          </cell>
          <cell r="B26" t="str">
            <v>BIH</v>
          </cell>
          <cell r="C26" t="str">
            <v>GDP per capita, PPP (constant 2011 international $)</v>
          </cell>
          <cell r="D26" t="str">
            <v>NY.GDP.PCAP.PP.KD</v>
          </cell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>
            <v>1471.9447426571137</v>
          </cell>
          <cell r="AN26">
            <v>1826.7305887314717</v>
          </cell>
          <cell r="AO26">
            <v>3509.5757998995414</v>
          </cell>
          <cell r="AP26">
            <v>4751.6311188640966</v>
          </cell>
          <cell r="AQ26">
            <v>5495.7354733381117</v>
          </cell>
          <cell r="AR26">
            <v>6009.493201951007</v>
          </cell>
          <cell r="AS26">
            <v>6327.2434425293231</v>
          </cell>
          <cell r="AT26">
            <v>6597.6234666364717</v>
          </cell>
          <cell r="AU26">
            <v>6938.9754324267315</v>
          </cell>
          <cell r="AV26">
            <v>7209.9657175440088</v>
          </cell>
          <cell r="AW26">
            <v>7645.6465657252702</v>
          </cell>
          <cell r="AX26">
            <v>8314.7355657870776</v>
          </cell>
          <cell r="AY26">
            <v>8766.7220261067814</v>
          </cell>
          <cell r="AZ26">
            <v>9282.3756313238246</v>
          </cell>
          <cell r="BA26">
            <v>9818.2485002791636</v>
          </cell>
          <cell r="BB26">
            <v>9579.844859200477</v>
          </cell>
          <cell r="BC26">
            <v>9716.828525112287</v>
          </cell>
          <cell r="BD26">
            <v>9893.3782299891427</v>
          </cell>
          <cell r="BE26">
            <v>9910.3028153668547</v>
          </cell>
          <cell r="BF26">
            <v>10269.179341300809</v>
          </cell>
          <cell r="BG26">
            <v>10493.795503787213</v>
          </cell>
          <cell r="BH26">
            <v>10902.122659087276</v>
          </cell>
          <cell r="BI26">
            <v>11179.349909676652</v>
          </cell>
        </row>
        <row r="27">
          <cell r="A27" t="str">
            <v>Belarus</v>
          </cell>
          <cell r="B27" t="str">
            <v>BLR</v>
          </cell>
          <cell r="C27" t="str">
            <v>GDP per capita, PPP (constant 2011 international $)</v>
          </cell>
          <cell r="D27" t="str">
            <v>NY.GDP.PCAP.PP.KD</v>
          </cell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>
            <v>8353.9060473717</v>
          </cell>
          <cell r="AJ27">
            <v>8249.6108821161124</v>
          </cell>
          <cell r="AK27">
            <v>7441.5883058241106</v>
          </cell>
          <cell r="AL27">
            <v>6860.5818835733207</v>
          </cell>
          <cell r="AM27">
            <v>6065.0019214729336</v>
          </cell>
          <cell r="AN27">
            <v>5451.8334400332451</v>
          </cell>
          <cell r="AO27">
            <v>5623.2399418708137</v>
          </cell>
          <cell r="AP27">
            <v>6290.9142275140102</v>
          </cell>
          <cell r="AQ27">
            <v>6851.8595983789355</v>
          </cell>
          <cell r="AR27">
            <v>7114.6848578270137</v>
          </cell>
          <cell r="AS27">
            <v>7562.8838924227866</v>
          </cell>
          <cell r="AT27">
            <v>7960.9859434253167</v>
          </cell>
          <cell r="AU27">
            <v>8416.0424476349235</v>
          </cell>
          <cell r="AV27">
            <v>9072.0660577512317</v>
          </cell>
          <cell r="AW27">
            <v>10180.002843034948</v>
          </cell>
          <cell r="AX27">
            <v>11213.249273591578</v>
          </cell>
          <cell r="AY27">
            <v>12410.330018142862</v>
          </cell>
          <cell r="AZ27">
            <v>13539.602216464784</v>
          </cell>
          <cell r="BA27">
            <v>14972.268897813663</v>
          </cell>
          <cell r="BB27">
            <v>15035.699797075724</v>
          </cell>
          <cell r="BC27">
            <v>16235.171335660265</v>
          </cell>
          <cell r="BD27">
            <v>17166.69564347191</v>
          </cell>
          <cell r="BE27">
            <v>17479.929135048525</v>
          </cell>
          <cell r="BF27">
            <v>17656.118955821068</v>
          </cell>
          <cell r="BG27">
            <v>17944.209513011745</v>
          </cell>
          <cell r="BH27">
            <v>17229.554656716893</v>
          </cell>
          <cell r="BI27">
            <v>16742.25549564161</v>
          </cell>
        </row>
        <row r="28">
          <cell r="A28" t="str">
            <v>Belize</v>
          </cell>
          <cell r="B28" t="str">
            <v>BLZ</v>
          </cell>
          <cell r="C28" t="str">
            <v>GDP per capita, PPP (constant 2011 international $)</v>
          </cell>
          <cell r="D28" t="str">
            <v>NY.GDP.PCAP.PP.KD</v>
          </cell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>
            <v>5164.8482939941832</v>
          </cell>
          <cell r="AJ28">
            <v>5600.2853060137477</v>
          </cell>
          <cell r="AK28">
            <v>6171.2875520528223</v>
          </cell>
          <cell r="AL28">
            <v>6449.1425904383423</v>
          </cell>
          <cell r="AM28">
            <v>6329.3563750637768</v>
          </cell>
          <cell r="AN28">
            <v>6207.3255863565782</v>
          </cell>
          <cell r="AO28">
            <v>6098.2110098675885</v>
          </cell>
          <cell r="AP28">
            <v>6088.4474323296854</v>
          </cell>
          <cell r="AQ28">
            <v>6078.1940253419907</v>
          </cell>
          <cell r="AR28">
            <v>6370.0628523975602</v>
          </cell>
          <cell r="AS28">
            <v>6959.3038160337619</v>
          </cell>
          <cell r="AT28">
            <v>7088.5499349075044</v>
          </cell>
          <cell r="AU28">
            <v>7246.1464650741154</v>
          </cell>
          <cell r="AV28">
            <v>7718.1500437243403</v>
          </cell>
          <cell r="AW28">
            <v>7873.4921682762097</v>
          </cell>
          <cell r="AX28">
            <v>7871.5916782789918</v>
          </cell>
          <cell r="AY28">
            <v>8020.8039240552234</v>
          </cell>
          <cell r="AZ28">
            <v>7901.2137080400262</v>
          </cell>
          <cell r="BA28">
            <v>7949.6291426593498</v>
          </cell>
          <cell r="BB28">
            <v>7808.3094157545029</v>
          </cell>
          <cell r="BC28">
            <v>7875.2559480805457</v>
          </cell>
          <cell r="BD28">
            <v>7855.6982866025737</v>
          </cell>
          <cell r="BE28">
            <v>7974.2629134367053</v>
          </cell>
          <cell r="BF28">
            <v>7903.471036117835</v>
          </cell>
          <cell r="BG28">
            <v>8050.2876210726563</v>
          </cell>
          <cell r="BH28">
            <v>8061.3318466362634</v>
          </cell>
          <cell r="BI28">
            <v>7831.4544860565293</v>
          </cell>
        </row>
        <row r="29">
          <cell r="A29" t="str">
            <v>Bermuda</v>
          </cell>
          <cell r="B29" t="str">
            <v>BMU</v>
          </cell>
          <cell r="C29" t="str">
            <v>GDP per capita, PPP (constant 2011 international $)</v>
          </cell>
          <cell r="D29" t="str">
            <v>NY.GDP.PCAP.PP.KD</v>
          </cell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>
            <v>40553.258521492731</v>
          </cell>
          <cell r="AJ29">
            <v>39322.109182536391</v>
          </cell>
          <cell r="AK29">
            <v>39584.329859031423</v>
          </cell>
          <cell r="AL29">
            <v>40557.22015575254</v>
          </cell>
          <cell r="AM29">
            <v>40518.407817910484</v>
          </cell>
          <cell r="AN29">
            <v>41999.259463670496</v>
          </cell>
          <cell r="AO29">
            <v>42816.963244408806</v>
          </cell>
          <cell r="AP29">
            <v>44514.109415963903</v>
          </cell>
          <cell r="AQ29">
            <v>45911.686499741329</v>
          </cell>
          <cell r="AR29">
            <v>47199.841446249739</v>
          </cell>
          <cell r="AS29">
            <v>51140.236844667037</v>
          </cell>
          <cell r="AT29">
            <v>54245.1496398132</v>
          </cell>
          <cell r="AU29">
            <v>53096.925492209222</v>
          </cell>
          <cell r="AV29">
            <v>54549.801162702424</v>
          </cell>
          <cell r="AW29">
            <v>55452.638880495826</v>
          </cell>
          <cell r="AX29">
            <v>56017.191619649966</v>
          </cell>
          <cell r="AY29">
            <v>58784.593291446537</v>
          </cell>
          <cell r="AZ29">
            <v>60117.459909564925</v>
          </cell>
          <cell r="BA29">
            <v>60675.982085949494</v>
          </cell>
          <cell r="BB29">
            <v>57151.919132106603</v>
          </cell>
          <cell r="BC29">
            <v>56395.007800353917</v>
          </cell>
          <cell r="BD29">
            <v>54984.510394777739</v>
          </cell>
          <cell r="BE29">
            <v>52137.300373112521</v>
          </cell>
          <cell r="BF29">
            <v>50669.314769699624</v>
          </cell>
          <cell r="BG29"/>
          <cell r="BH29"/>
          <cell r="BI29">
            <v>50669.314769699624</v>
          </cell>
        </row>
        <row r="30">
          <cell r="A30" t="str">
            <v>Bolivia</v>
          </cell>
          <cell r="B30" t="str">
            <v>BOL</v>
          </cell>
          <cell r="C30" t="str">
            <v>GDP per capita, PPP (constant 2011 international $)</v>
          </cell>
          <cell r="D30" t="str">
            <v>NY.GDP.PCAP.PP.KD</v>
          </cell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>
            <v>3707.2450502718939</v>
          </cell>
          <cell r="AJ30">
            <v>3826.4324785803933</v>
          </cell>
          <cell r="AK30">
            <v>3813.5265166810755</v>
          </cell>
          <cell r="AL30">
            <v>3898.6464344291735</v>
          </cell>
          <cell r="AM30">
            <v>4000.8322872893068</v>
          </cell>
          <cell r="AN30">
            <v>4106.1690703011227</v>
          </cell>
          <cell r="AO30">
            <v>4201.5580092401779</v>
          </cell>
          <cell r="AP30">
            <v>4323.7616147857543</v>
          </cell>
          <cell r="AQ30">
            <v>4453.2948600042264</v>
          </cell>
          <cell r="AR30">
            <v>4386.7923637952872</v>
          </cell>
          <cell r="AS30">
            <v>4412.2556255809995</v>
          </cell>
          <cell r="AT30">
            <v>4403.716932510376</v>
          </cell>
          <cell r="AU30">
            <v>4431.3061068962734</v>
          </cell>
          <cell r="AV30">
            <v>4470.3090918623475</v>
          </cell>
          <cell r="AW30">
            <v>4575.1729050894264</v>
          </cell>
          <cell r="AX30">
            <v>4694.9165699441983</v>
          </cell>
          <cell r="AY30">
            <v>4836.432475565246</v>
          </cell>
          <cell r="AZ30">
            <v>4972.4915634257777</v>
          </cell>
          <cell r="BA30">
            <v>5191.1319043696158</v>
          </cell>
          <cell r="BB30">
            <v>5278.0382675806495</v>
          </cell>
          <cell r="BC30">
            <v>5407.4702202356921</v>
          </cell>
          <cell r="BD30">
            <v>5598.5084445148677</v>
          </cell>
          <cell r="BE30">
            <v>5792.9330514495641</v>
          </cell>
          <cell r="BF30">
            <v>6090.6955700927165</v>
          </cell>
          <cell r="BG30">
            <v>6324.827258076507</v>
          </cell>
          <cell r="BH30">
            <v>6531.5193981712373</v>
          </cell>
          <cell r="BI30">
            <v>6707.956184142723</v>
          </cell>
        </row>
        <row r="31">
          <cell r="A31" t="str">
            <v>Brazil</v>
          </cell>
          <cell r="B31" t="str">
            <v>BRA</v>
          </cell>
          <cell r="C31" t="str">
            <v>GDP per capita, PPP (constant 2011 international $)</v>
          </cell>
          <cell r="D31" t="str">
            <v>NY.GDP.PCAP.PP.KD</v>
          </cell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>
            <v>10344.636681399345</v>
          </cell>
          <cell r="AJ31">
            <v>10319.702175866869</v>
          </cell>
          <cell r="AK31">
            <v>10099.55330659742</v>
          </cell>
          <cell r="AL31">
            <v>10397.931476265279</v>
          </cell>
          <cell r="AM31">
            <v>10776.195904336424</v>
          </cell>
          <cell r="AN31">
            <v>11072.481560674159</v>
          </cell>
          <cell r="AO31">
            <v>11137.344105555037</v>
          </cell>
          <cell r="AP31">
            <v>11334.571254558488</v>
          </cell>
          <cell r="AQ31">
            <v>11197.455457259928</v>
          </cell>
          <cell r="AR31">
            <v>11081.410694310234</v>
          </cell>
          <cell r="AS31">
            <v>11370.729455121143</v>
          </cell>
          <cell r="AT31">
            <v>11369.013880359822</v>
          </cell>
          <cell r="AU31">
            <v>11560.037274901779</v>
          </cell>
          <cell r="AV31">
            <v>11542.578820410603</v>
          </cell>
          <cell r="AW31">
            <v>12058.321373890321</v>
          </cell>
          <cell r="AX31">
            <v>12299.379744301879</v>
          </cell>
          <cell r="AY31">
            <v>12644.939223909107</v>
          </cell>
          <cell r="AZ31">
            <v>13271.047044205567</v>
          </cell>
          <cell r="BA31">
            <v>13806.014920354726</v>
          </cell>
          <cell r="BB31">
            <v>13653.013958116229</v>
          </cell>
          <cell r="BC31">
            <v>14539.084534565229</v>
          </cell>
          <cell r="BD31">
            <v>14973.098473674676</v>
          </cell>
          <cell r="BE31">
            <v>15118.138451116989</v>
          </cell>
          <cell r="BF31">
            <v>15430.268275922488</v>
          </cell>
          <cell r="BG31">
            <v>15370.996369825334</v>
          </cell>
          <cell r="BH31">
            <v>14666.01816789843</v>
          </cell>
          <cell r="BI31">
            <v>14023.691622734121</v>
          </cell>
        </row>
        <row r="32">
          <cell r="A32" t="str">
            <v>Barbados</v>
          </cell>
          <cell r="B32" t="str">
            <v>BRB</v>
          </cell>
          <cell r="C32" t="str">
            <v>GDP per capita, PPP (constant 2011 international $)</v>
          </cell>
          <cell r="D32" t="str">
            <v>NY.GDP.PCAP.PP.KD</v>
          </cell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>
            <v>13298.424166055955</v>
          </cell>
          <cell r="AJ32">
            <v>12735.713760259447</v>
          </cell>
          <cell r="AK32">
            <v>11968.137679729292</v>
          </cell>
          <cell r="AL32">
            <v>12022.384298417714</v>
          </cell>
          <cell r="AM32">
            <v>12219.821630954822</v>
          </cell>
          <cell r="AN32">
            <v>12422.642736016205</v>
          </cell>
          <cell r="AO32">
            <v>12867.619910669542</v>
          </cell>
          <cell r="AP32">
            <v>13426.924567889606</v>
          </cell>
          <cell r="AQ32">
            <v>13876.908973149599</v>
          </cell>
          <cell r="AR32">
            <v>13871.809061056696</v>
          </cell>
          <cell r="AS32">
            <v>14439.860775911016</v>
          </cell>
          <cell r="AT32">
            <v>14054.375008168683</v>
          </cell>
          <cell r="AU32">
            <v>14124.184125387277</v>
          </cell>
          <cell r="AV32">
            <v>14389.512626740665</v>
          </cell>
          <cell r="AW32">
            <v>14547.429888054041</v>
          </cell>
          <cell r="AX32">
            <v>15073.561729962397</v>
          </cell>
          <cell r="AY32">
            <v>15868.371061311487</v>
          </cell>
          <cell r="AZ32">
            <v>16083.366674238305</v>
          </cell>
          <cell r="BA32">
            <v>16078.994666920858</v>
          </cell>
          <cell r="BB32">
            <v>15365.464989406833</v>
          </cell>
          <cell r="BC32">
            <v>15345.607626613189</v>
          </cell>
          <cell r="BD32">
            <v>15404.78522693442</v>
          </cell>
          <cell r="BE32">
            <v>15396.760304784102</v>
          </cell>
          <cell r="BF32">
            <v>15335.333792666512</v>
          </cell>
          <cell r="BG32">
            <v>15297.584146739788</v>
          </cell>
          <cell r="BH32">
            <v>15390.327050463016</v>
          </cell>
          <cell r="BI32">
            <v>15588.26898653748</v>
          </cell>
        </row>
        <row r="33">
          <cell r="A33" t="str">
            <v>Brunei Darussalam</v>
          </cell>
          <cell r="B33" t="str">
            <v>BRN</v>
          </cell>
          <cell r="C33" t="str">
            <v>GDP per capita, PPP (constant 2011 international $)</v>
          </cell>
          <cell r="D33" t="str">
            <v>NY.GDP.PCAP.PP.KD</v>
          </cell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>
            <v>84672.391499466685</v>
          </cell>
          <cell r="AJ33">
            <v>84879.792130936403</v>
          </cell>
          <cell r="AK33">
            <v>86423.283563899138</v>
          </cell>
          <cell r="AL33">
            <v>84290.366637793137</v>
          </cell>
          <cell r="AM33">
            <v>84607.174572731092</v>
          </cell>
          <cell r="AN33">
            <v>86116.017728955761</v>
          </cell>
          <cell r="AO33">
            <v>86411.964458262781</v>
          </cell>
          <cell r="AP33">
            <v>83138.223524412329</v>
          </cell>
          <cell r="AQ33">
            <v>80813.336907395817</v>
          </cell>
          <cell r="AR33">
            <v>81476.151721749586</v>
          </cell>
          <cell r="AS33">
            <v>82049.580859886773</v>
          </cell>
          <cell r="AT33">
            <v>82596.776218301951</v>
          </cell>
          <cell r="AU33">
            <v>84125.440587748715</v>
          </cell>
          <cell r="AV33">
            <v>84970.735531183993</v>
          </cell>
          <cell r="AW33">
            <v>83942.219407073513</v>
          </cell>
          <cell r="AX33">
            <v>82967.112763916317</v>
          </cell>
          <cell r="AY33">
            <v>85424.558358166367</v>
          </cell>
          <cell r="AZ33">
            <v>84503.538755154979</v>
          </cell>
          <cell r="BA33">
            <v>81905.658128973082</v>
          </cell>
          <cell r="BB33">
            <v>79512.755012872774</v>
          </cell>
          <cell r="BC33">
            <v>80552.864471313806</v>
          </cell>
          <cell r="BD33">
            <v>82434.883091021475</v>
          </cell>
          <cell r="BE33">
            <v>81993.932076615383</v>
          </cell>
          <cell r="BF33">
            <v>79070.245931614918</v>
          </cell>
          <cell r="BG33">
            <v>76089.286574081518</v>
          </cell>
          <cell r="BH33">
            <v>74600.164297198207</v>
          </cell>
          <cell r="BI33">
            <v>71788.783391468765</v>
          </cell>
        </row>
        <row r="34">
          <cell r="A34" t="str">
            <v>Bhutan</v>
          </cell>
          <cell r="B34" t="str">
            <v>BTN</v>
          </cell>
          <cell r="C34" t="str">
            <v>GDP per capita, PPP (constant 2011 international $)</v>
          </cell>
          <cell r="D34" t="str">
            <v>NY.GDP.PCAP.PP.KD</v>
          </cell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>
            <v>2325.2418842670586</v>
          </cell>
          <cell r="AJ34">
            <v>2315.7405381383501</v>
          </cell>
          <cell r="AK34">
            <v>2448.5303723960469</v>
          </cell>
          <cell r="AL34">
            <v>2537.303845221174</v>
          </cell>
          <cell r="AM34">
            <v>2697.0383895336599</v>
          </cell>
          <cell r="AN34">
            <v>2896.9499189250041</v>
          </cell>
          <cell r="AO34">
            <v>3032.2281394934303</v>
          </cell>
          <cell r="AP34">
            <v>3137.9374141930039</v>
          </cell>
          <cell r="AQ34">
            <v>3241.3652540258072</v>
          </cell>
          <cell r="AR34">
            <v>3403.5518451362423</v>
          </cell>
          <cell r="AS34">
            <v>3538.7736164693792</v>
          </cell>
          <cell r="AT34">
            <v>3723.9815512968298</v>
          </cell>
          <cell r="AU34">
            <v>4009.2519555795211</v>
          </cell>
          <cell r="AV34">
            <v>4198.587427969599</v>
          </cell>
          <cell r="AW34">
            <v>4329.1598461323365</v>
          </cell>
          <cell r="AX34">
            <v>4521.98567794256</v>
          </cell>
          <cell r="AY34">
            <v>4719.6653644884645</v>
          </cell>
          <cell r="AZ34">
            <v>5446.3624861198505</v>
          </cell>
          <cell r="BA34">
            <v>5592.1628477937766</v>
          </cell>
          <cell r="BB34">
            <v>5851.6780187057639</v>
          </cell>
          <cell r="BC34">
            <v>6419.675599088112</v>
          </cell>
          <cell r="BD34">
            <v>6805.8784557568888</v>
          </cell>
          <cell r="BE34">
            <v>7032.7466600652087</v>
          </cell>
          <cell r="BF34">
            <v>7070.7924681722079</v>
          </cell>
          <cell r="BG34">
            <v>7366.4241264489747</v>
          </cell>
          <cell r="BH34">
            <v>7735.6323982651365</v>
          </cell>
          <cell r="BI34">
            <v>8105.7969674782371</v>
          </cell>
        </row>
        <row r="35">
          <cell r="A35" t="str">
            <v>Botswana</v>
          </cell>
          <cell r="B35" t="str">
            <v>BWA</v>
          </cell>
          <cell r="C35" t="str">
            <v>GDP per capita, PPP (constant 2011 international $)</v>
          </cell>
          <cell r="D35" t="str">
            <v>NY.GDP.PCAP.PP.KD</v>
          </cell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>
            <v>8110.440461003428</v>
          </cell>
          <cell r="AJ35">
            <v>8476.5698478665963</v>
          </cell>
          <cell r="AK35">
            <v>8489.5251121689289</v>
          </cell>
          <cell r="AL35">
            <v>8427.248159315277</v>
          </cell>
          <cell r="AM35">
            <v>8516.8596917731793</v>
          </cell>
          <cell r="AN35">
            <v>8903.746290379122</v>
          </cell>
          <cell r="AO35">
            <v>9217.4142230895686</v>
          </cell>
          <cell r="AP35">
            <v>9753.1096030093886</v>
          </cell>
          <cell r="AQ35">
            <v>9635.3077094402761</v>
          </cell>
          <cell r="AR35">
            <v>10378.815191545154</v>
          </cell>
          <cell r="AS35">
            <v>10410.702671137911</v>
          </cell>
          <cell r="AT35">
            <v>10278.625816028811</v>
          </cell>
          <cell r="AU35">
            <v>10749.251024483103</v>
          </cell>
          <cell r="AV35">
            <v>11094.501385366719</v>
          </cell>
          <cell r="AW35">
            <v>11239.03257800511</v>
          </cell>
          <cell r="AX35">
            <v>11583.219584367247</v>
          </cell>
          <cell r="AY35">
            <v>12362.929180266116</v>
          </cell>
          <cell r="AZ35">
            <v>13175.179620838142</v>
          </cell>
          <cell r="BA35">
            <v>13768.338431757755</v>
          </cell>
          <cell r="BB35">
            <v>12499.407394952243</v>
          </cell>
          <cell r="BC35">
            <v>13334.198790321032</v>
          </cell>
          <cell r="BD35">
            <v>13889.270465236797</v>
          </cell>
          <cell r="BE35">
            <v>14244.494307148614</v>
          </cell>
          <cell r="BF35">
            <v>15568.273364741381</v>
          </cell>
          <cell r="BG35">
            <v>15914.67021567245</v>
          </cell>
          <cell r="BH35">
            <v>15356.457609376317</v>
          </cell>
          <cell r="BI35">
            <v>15513.441932762395</v>
          </cell>
        </row>
        <row r="36">
          <cell r="A36" t="str">
            <v>Central African Republic</v>
          </cell>
          <cell r="B36" t="str">
            <v>CAF</v>
          </cell>
          <cell r="C36" t="str">
            <v>GDP per capita, PPP (constant 2011 international $)</v>
          </cell>
          <cell r="D36" t="str">
            <v>NY.GDP.PCAP.PP.KD</v>
          </cell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>
            <v>932.25853494189585</v>
          </cell>
          <cell r="AJ36">
            <v>904.090131600669</v>
          </cell>
          <cell r="AK36">
            <v>823.82528489783022</v>
          </cell>
          <cell r="AL36">
            <v>804.39371050394379</v>
          </cell>
          <cell r="AM36">
            <v>821.48517671576667</v>
          </cell>
          <cell r="AN36">
            <v>858.2810400995221</v>
          </cell>
          <cell r="AO36">
            <v>804.0317056433878</v>
          </cell>
          <cell r="AP36">
            <v>827.03004752114975</v>
          </cell>
          <cell r="AQ36">
            <v>846.62709770699189</v>
          </cell>
          <cell r="AR36">
            <v>858.2290662627745</v>
          </cell>
          <cell r="AS36">
            <v>819.37384426572953</v>
          </cell>
          <cell r="AT36">
            <v>838.70964183826254</v>
          </cell>
          <cell r="AU36">
            <v>852.27118017012151</v>
          </cell>
          <cell r="AV36">
            <v>791.27455646803764</v>
          </cell>
          <cell r="AW36">
            <v>823.53509124950256</v>
          </cell>
          <cell r="AX36">
            <v>816.34381793334046</v>
          </cell>
          <cell r="AY36">
            <v>840.26008898310397</v>
          </cell>
          <cell r="AZ36">
            <v>863.75456606700106</v>
          </cell>
          <cell r="BA36">
            <v>867.38112479818301</v>
          </cell>
          <cell r="BB36">
            <v>870.41976256377677</v>
          </cell>
          <cell r="BC36">
            <v>888.00724998284159</v>
          </cell>
          <cell r="BD36">
            <v>911.65594688964313</v>
          </cell>
          <cell r="BE36">
            <v>946.13570709197268</v>
          </cell>
          <cell r="BF36">
            <v>597.67490678348042</v>
          </cell>
          <cell r="BG36">
            <v>601.78589177364427</v>
          </cell>
          <cell r="BH36">
            <v>626.4108725237636</v>
          </cell>
          <cell r="BI36">
            <v>647.88044482410169</v>
          </cell>
        </row>
        <row r="37">
          <cell r="A37" t="str">
            <v>Canada</v>
          </cell>
          <cell r="B37" t="str">
            <v>CAN</v>
          </cell>
          <cell r="C37" t="str">
            <v>GDP per capita, PPP (constant 2011 international $)</v>
          </cell>
          <cell r="D37" t="str">
            <v>NY.GDP.PCAP.PP.KD</v>
          </cell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>
            <v>31299.654569134636</v>
          </cell>
          <cell r="AJ37">
            <v>30220.360781775584</v>
          </cell>
          <cell r="AK37">
            <v>30115.281235558443</v>
          </cell>
          <cell r="AL37">
            <v>30578.445620600665</v>
          </cell>
          <cell r="AM37">
            <v>31646.810256685334</v>
          </cell>
          <cell r="AN37">
            <v>32226.226936922976</v>
          </cell>
          <cell r="AO37">
            <v>32394.577868668097</v>
          </cell>
          <cell r="AP37">
            <v>33425.815129342962</v>
          </cell>
          <cell r="AQ37">
            <v>34424.052062414557</v>
          </cell>
          <cell r="AR37">
            <v>35903.154532556116</v>
          </cell>
          <cell r="AS37">
            <v>37431.916978024325</v>
          </cell>
          <cell r="AT37">
            <v>37712.128235389137</v>
          </cell>
          <cell r="AU37">
            <v>38500.317077012427</v>
          </cell>
          <cell r="AV37">
            <v>38805.671113817909</v>
          </cell>
          <cell r="AW37">
            <v>39604.354861170657</v>
          </cell>
          <cell r="AX37">
            <v>40471.260525117643</v>
          </cell>
          <cell r="AY37">
            <v>41203.350402675867</v>
          </cell>
          <cell r="AZ37">
            <v>41647.387809212647</v>
          </cell>
          <cell r="BA37">
            <v>41611.250813968865</v>
          </cell>
          <cell r="BB37">
            <v>39924.195901306412</v>
          </cell>
          <cell r="BC37">
            <v>40699.355129384065</v>
          </cell>
          <cell r="BD37">
            <v>41565.271221036899</v>
          </cell>
          <cell r="BE37">
            <v>41794.538917684506</v>
          </cell>
          <cell r="BF37">
            <v>42335.668280826168</v>
          </cell>
          <cell r="BG37">
            <v>42946.359335285197</v>
          </cell>
          <cell r="BH37">
            <v>42983.100055685041</v>
          </cell>
          <cell r="BI37">
            <v>43087.7573653648</v>
          </cell>
        </row>
        <row r="38">
          <cell r="A38" t="str">
            <v>Central Europe and the Baltics</v>
          </cell>
          <cell r="B38" t="str">
            <v>CEB</v>
          </cell>
          <cell r="C38" t="str">
            <v>GDP per capita, PPP (constant 2011 international $)</v>
          </cell>
          <cell r="D38" t="str">
            <v>NY.GDP.PCAP.PP.KD</v>
          </cell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>
            <v>12256.696395534365</v>
          </cell>
          <cell r="AJ38">
            <v>11100.574548146033</v>
          </cell>
          <cell r="AK38">
            <v>10883.488191356873</v>
          </cell>
          <cell r="AL38">
            <v>11048.035670413894</v>
          </cell>
          <cell r="AM38">
            <v>11508.893689364864</v>
          </cell>
          <cell r="AN38">
            <v>12185.956626766494</v>
          </cell>
          <cell r="AO38">
            <v>12753.78985756904</v>
          </cell>
          <cell r="AP38">
            <v>13117.394232791008</v>
          </cell>
          <cell r="AQ38">
            <v>13490.419312472997</v>
          </cell>
          <cell r="AR38">
            <v>13765.41162268096</v>
          </cell>
          <cell r="AS38">
            <v>14409.569538175941</v>
          </cell>
          <cell r="AT38">
            <v>14947.220287584794</v>
          </cell>
          <cell r="AU38">
            <v>15580.832720248343</v>
          </cell>
          <cell r="AV38">
            <v>16333.306749115241</v>
          </cell>
          <cell r="AW38">
            <v>17317.477895798846</v>
          </cell>
          <cell r="AX38">
            <v>18210.639224182818</v>
          </cell>
          <cell r="AY38">
            <v>19463.437401217034</v>
          </cell>
          <cell r="AZ38">
            <v>20790.536560469722</v>
          </cell>
          <cell r="BA38">
            <v>21703.217037505165</v>
          </cell>
          <cell r="BB38">
            <v>20949.80215712163</v>
          </cell>
          <cell r="BC38">
            <v>21409.083904328814</v>
          </cell>
          <cell r="BD38">
            <v>22156.887843895427</v>
          </cell>
          <cell r="BE38">
            <v>22349.860177119506</v>
          </cell>
          <cell r="BF38">
            <v>22727.296493973292</v>
          </cell>
          <cell r="BG38">
            <v>23446.604551024266</v>
          </cell>
          <cell r="BH38">
            <v>24354.126980373603</v>
          </cell>
          <cell r="BI38">
            <v>25144.002195391371</v>
          </cell>
        </row>
        <row r="39">
          <cell r="A39" t="str">
            <v>Switzerland</v>
          </cell>
          <cell r="B39" t="str">
            <v>CHE</v>
          </cell>
          <cell r="C39" t="str">
            <v>GDP per capita, PPP (constant 2011 international $)</v>
          </cell>
          <cell r="D39" t="str">
            <v>NY.GDP.PCAP.PP.KD</v>
          </cell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>
            <v>47768.353071248086</v>
          </cell>
          <cell r="AJ39">
            <v>46743.010229237341</v>
          </cell>
          <cell r="AK39">
            <v>46210.271232254716</v>
          </cell>
          <cell r="AL39">
            <v>45733.648095297358</v>
          </cell>
          <cell r="AM39">
            <v>45946.623481145674</v>
          </cell>
          <cell r="AN39">
            <v>45860.082667196635</v>
          </cell>
          <cell r="AO39">
            <v>45932.44169142851</v>
          </cell>
          <cell r="AP39">
            <v>46881.352299362246</v>
          </cell>
          <cell r="AQ39">
            <v>48118.710923411454</v>
          </cell>
          <cell r="AR39">
            <v>48676.776641044897</v>
          </cell>
          <cell r="AS39">
            <v>50314.0739512769</v>
          </cell>
          <cell r="AT39">
            <v>50719.955879574329</v>
          </cell>
          <cell r="AU39">
            <v>50409.904086338553</v>
          </cell>
          <cell r="AV39">
            <v>50062.159703635654</v>
          </cell>
          <cell r="AW39">
            <v>51132.690737798417</v>
          </cell>
          <cell r="AX39">
            <v>52349.827773864323</v>
          </cell>
          <cell r="AY39">
            <v>54109.875233122148</v>
          </cell>
          <cell r="AZ39">
            <v>55848.859414750557</v>
          </cell>
          <cell r="BA39">
            <v>56399.477959678625</v>
          </cell>
          <cell r="BB39">
            <v>54512.979837715247</v>
          </cell>
          <cell r="BC39">
            <v>55541.671435805329</v>
          </cell>
          <cell r="BD39">
            <v>55918.732834320967</v>
          </cell>
          <cell r="BE39">
            <v>55908.013564758818</v>
          </cell>
          <cell r="BF39">
            <v>56252.925952911581</v>
          </cell>
          <cell r="BG39">
            <v>56680.436499409007</v>
          </cell>
          <cell r="BH39">
            <v>56510.860646442896</v>
          </cell>
          <cell r="BI39">
            <v>56625.135014229818</v>
          </cell>
        </row>
        <row r="40">
          <cell r="A40" t="str">
            <v>Channel Islands</v>
          </cell>
          <cell r="B40" t="str">
            <v>CHI</v>
          </cell>
          <cell r="C40" t="str">
            <v>GDP per capita, PPP (constant 2011 international $)</v>
          </cell>
          <cell r="D40" t="str">
            <v>NY.GDP.PCAP.PP.KD</v>
          </cell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/>
          <cell r="BI40"/>
        </row>
        <row r="41">
          <cell r="A41" t="str">
            <v>Chile</v>
          </cell>
          <cell r="B41" t="str">
            <v>CHL</v>
          </cell>
          <cell r="C41" t="str">
            <v>GDP per capita, PPP (constant 2011 international $)</v>
          </cell>
          <cell r="D41" t="str">
            <v>NY.GDP.PCAP.PP.KD</v>
          </cell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>
            <v>8991.8464771704366</v>
          </cell>
          <cell r="AJ41">
            <v>9538.6546313855506</v>
          </cell>
          <cell r="AK41">
            <v>10437.984886378654</v>
          </cell>
          <cell r="AL41">
            <v>10956.114555292226</v>
          </cell>
          <cell r="AM41">
            <v>11336.784268909671</v>
          </cell>
          <cell r="AN41">
            <v>12172.258558354104</v>
          </cell>
          <cell r="AO41">
            <v>12819.89770199413</v>
          </cell>
          <cell r="AP41">
            <v>13587.506781727207</v>
          </cell>
          <cell r="AQ41">
            <v>13991.423051150592</v>
          </cell>
          <cell r="AR41">
            <v>13758.914433401838</v>
          </cell>
          <cell r="AS41">
            <v>14315.426057070137</v>
          </cell>
          <cell r="AT41">
            <v>14613.803869845817</v>
          </cell>
          <cell r="AU41">
            <v>14895.540192320816</v>
          </cell>
          <cell r="AV41">
            <v>15332.297027913735</v>
          </cell>
          <cell r="AW41">
            <v>16258.388945578694</v>
          </cell>
          <cell r="AX41">
            <v>17007.579821909225</v>
          </cell>
          <cell r="AY41">
            <v>17890.599720925085</v>
          </cell>
          <cell r="AZ41">
            <v>18572.568388168056</v>
          </cell>
          <cell r="BA41">
            <v>19031.616429781803</v>
          </cell>
          <cell r="BB41">
            <v>18547.461534309292</v>
          </cell>
          <cell r="BC41">
            <v>19442.050315463486</v>
          </cell>
          <cell r="BD41">
            <v>20437.704525922989</v>
          </cell>
          <cell r="BE41">
            <v>21330.239910907298</v>
          </cell>
          <cell r="BF41">
            <v>21998.307145448351</v>
          </cell>
          <cell r="BG41">
            <v>22226.452473554502</v>
          </cell>
          <cell r="BH41">
            <v>22536.617687894577</v>
          </cell>
          <cell r="BI41">
            <v>22706.720536964924</v>
          </cell>
        </row>
        <row r="42">
          <cell r="A42" t="str">
            <v>China</v>
          </cell>
          <cell r="B42" t="str">
            <v>CHN</v>
          </cell>
          <cell r="C42" t="str">
            <v>GDP per capita, PPP (constant 2011 international $)</v>
          </cell>
          <cell r="D42" t="str">
            <v>NY.GDP.PCAP.PP.KD</v>
          </cell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>
            <v>1526.408804564182</v>
          </cell>
          <cell r="AJ42">
            <v>1645.6664801696224</v>
          </cell>
          <cell r="AK42">
            <v>1856.7223089358174</v>
          </cell>
          <cell r="AL42">
            <v>2090.0385540638486</v>
          </cell>
          <cell r="AM42">
            <v>2336.2778820380368</v>
          </cell>
          <cell r="AN42">
            <v>2564.0714937997445</v>
          </cell>
          <cell r="AO42">
            <v>2789.2529928977965</v>
          </cell>
          <cell r="AP42">
            <v>3015.6998392819655</v>
          </cell>
          <cell r="AQ42">
            <v>3221.0028435255335</v>
          </cell>
          <cell r="AR42">
            <v>3438.0749227206911</v>
          </cell>
          <cell r="AS42">
            <v>3700.7439037447957</v>
          </cell>
          <cell r="AT42">
            <v>3980.3647734884576</v>
          </cell>
          <cell r="AU42">
            <v>4314.791640891729</v>
          </cell>
          <cell r="AV42">
            <v>4718.3266722694752</v>
          </cell>
          <cell r="AW42">
            <v>5164.6414516521882</v>
          </cell>
          <cell r="AX42">
            <v>5719.4557614285568</v>
          </cell>
          <cell r="AY42">
            <v>6411.0429877359174</v>
          </cell>
          <cell r="AZ42">
            <v>7285.2749185149305</v>
          </cell>
          <cell r="BA42">
            <v>7947.7885019127179</v>
          </cell>
          <cell r="BB42">
            <v>8651.7264994588422</v>
          </cell>
          <cell r="BC42">
            <v>9525.8191419973609</v>
          </cell>
          <cell r="BD42">
            <v>10384.367316917002</v>
          </cell>
          <cell r="BE42">
            <v>11145.752346104016</v>
          </cell>
          <cell r="BF42">
            <v>11951.248785467689</v>
          </cell>
          <cell r="BG42">
            <v>12758.648671390307</v>
          </cell>
          <cell r="BH42">
            <v>13569.892465817244</v>
          </cell>
          <cell r="BI42">
            <v>14400.886058719108</v>
          </cell>
        </row>
        <row r="43">
          <cell r="A43" t="str">
            <v>Côte d’Ivoire</v>
          </cell>
          <cell r="B43" t="str">
            <v>CIV</v>
          </cell>
          <cell r="C43" t="str">
            <v>GDP per capita, PPP (constant 2011 international $)</v>
          </cell>
          <cell r="D43" t="str">
            <v>NY.GDP.PCAP.PP.KD</v>
          </cell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>
            <v>3193.7585311814892</v>
          </cell>
          <cell r="AJ43">
            <v>3083.890944592812</v>
          </cell>
          <cell r="AK43">
            <v>2970.4750800757051</v>
          </cell>
          <cell r="AL43">
            <v>2864.7088043994681</v>
          </cell>
          <cell r="AM43">
            <v>2793.4406965289504</v>
          </cell>
          <cell r="AN43">
            <v>2898.4007451111843</v>
          </cell>
          <cell r="AO43">
            <v>3027.8028802344147</v>
          </cell>
          <cell r="AP43">
            <v>3049.4868211882649</v>
          </cell>
          <cell r="AQ43">
            <v>3111.5007696520179</v>
          </cell>
          <cell r="AR43">
            <v>3081.198618996269</v>
          </cell>
          <cell r="AS43">
            <v>2947.6065728295284</v>
          </cell>
          <cell r="AT43">
            <v>2889.9457096363649</v>
          </cell>
          <cell r="AU43">
            <v>2788.3473634512411</v>
          </cell>
          <cell r="AV43">
            <v>2701.7694825412896</v>
          </cell>
          <cell r="AW43">
            <v>2686.665667701956</v>
          </cell>
          <cell r="AX43">
            <v>2682.4488608162269</v>
          </cell>
          <cell r="AY43">
            <v>2670.2293559257091</v>
          </cell>
          <cell r="AZ43">
            <v>2662.3311140308156</v>
          </cell>
          <cell r="BA43">
            <v>2672.3370818305966</v>
          </cell>
          <cell r="BB43">
            <v>2698.5543493479777</v>
          </cell>
          <cell r="BC43">
            <v>2690.2580019895222</v>
          </cell>
          <cell r="BD43">
            <v>2511.4201951191476</v>
          </cell>
          <cell r="BE43">
            <v>2712.3780260471999</v>
          </cell>
          <cell r="BF43">
            <v>2879.8502168884706</v>
          </cell>
          <cell r="BG43">
            <v>3054.5348738642751</v>
          </cell>
          <cell r="BH43">
            <v>3251.1577998537032</v>
          </cell>
          <cell r="BI43">
            <v>3448.1440127915735</v>
          </cell>
        </row>
        <row r="44">
          <cell r="A44" t="str">
            <v>Cameroon</v>
          </cell>
          <cell r="B44" t="str">
            <v>CMR</v>
          </cell>
          <cell r="C44" t="str">
            <v>GDP per capita, PPP (constant 2011 international $)</v>
          </cell>
          <cell r="D44" t="str">
            <v>NY.GDP.PCAP.PP.KD</v>
          </cell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>
            <v>1280.4549326181304</v>
          </cell>
          <cell r="AJ44">
            <v>1130.1739024904412</v>
          </cell>
          <cell r="AK44">
            <v>972.73875853196444</v>
          </cell>
          <cell r="AL44">
            <v>809.47957490896727</v>
          </cell>
          <cell r="AM44">
            <v>750.09341457807363</v>
          </cell>
          <cell r="AN44">
            <v>731.33686015050068</v>
          </cell>
          <cell r="AO44">
            <v>703.9715597423899</v>
          </cell>
          <cell r="AP44">
            <v>648.36644989309332</v>
          </cell>
          <cell r="AQ44">
            <v>623.46374473481228</v>
          </cell>
          <cell r="AR44">
            <v>583.08152153226536</v>
          </cell>
          <cell r="AS44">
            <v>529.20620889699489</v>
          </cell>
          <cell r="AT44">
            <v>503.98246474198072</v>
          </cell>
          <cell r="AU44">
            <v>503.83212123505643</v>
          </cell>
          <cell r="AV44">
            <v>515.84675877015229</v>
          </cell>
          <cell r="AW44">
            <v>533.53636275496604</v>
          </cell>
          <cell r="AX44">
            <v>548.50879594504568</v>
          </cell>
          <cell r="AY44">
            <v>559.39089351844757</v>
          </cell>
          <cell r="AZ44">
            <v>575.33201342689176</v>
          </cell>
          <cell r="BA44">
            <v>591.35089493025043</v>
          </cell>
          <cell r="BB44">
            <v>588.39341059081266</v>
          </cell>
          <cell r="BC44">
            <v>609.40440282686575</v>
          </cell>
          <cell r="BD44">
            <v>629.85638883656486</v>
          </cell>
          <cell r="BE44">
            <v>652.77728640369946</v>
          </cell>
          <cell r="BF44">
            <v>685.07246122216634</v>
          </cell>
          <cell r="BG44">
            <v>725.73011803576219</v>
          </cell>
          <cell r="BH44">
            <v>750.49734203221476</v>
          </cell>
          <cell r="BI44">
            <v>742.30790493153802</v>
          </cell>
        </row>
        <row r="45">
          <cell r="A45" t="str">
            <v>Congo, Rep.</v>
          </cell>
          <cell r="B45" t="str">
            <v>COG</v>
          </cell>
          <cell r="C45" t="str">
            <v>GDP per capita, PPP (constant 2011 international $)</v>
          </cell>
          <cell r="D45" t="str">
            <v>NY.GDP.PCAP.PP.KD</v>
          </cell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>
            <v>5140.4173770077432</v>
          </cell>
          <cell r="AJ45">
            <v>5122.2621677531761</v>
          </cell>
          <cell r="AK45">
            <v>5114.7859965260059</v>
          </cell>
          <cell r="AL45">
            <v>4928.0030818398855</v>
          </cell>
          <cell r="AM45">
            <v>4530.7313894166291</v>
          </cell>
          <cell r="AN45">
            <v>4582.1079167271355</v>
          </cell>
          <cell r="AO45">
            <v>4645.9795804610139</v>
          </cell>
          <cell r="AP45">
            <v>4487.2105731497213</v>
          </cell>
          <cell r="AQ45">
            <v>4523.6282368849716</v>
          </cell>
          <cell r="AR45">
            <v>4283.3251137400985</v>
          </cell>
          <cell r="AS45">
            <v>4480.1487505078258</v>
          </cell>
          <cell r="AT45">
            <v>4524.1726464866615</v>
          </cell>
          <cell r="AU45">
            <v>4604.5756046689539</v>
          </cell>
          <cell r="AV45">
            <v>4515.6665251457343</v>
          </cell>
          <cell r="AW45">
            <v>4539.2749909108443</v>
          </cell>
          <cell r="AX45">
            <v>4742.9371162266934</v>
          </cell>
          <cell r="AY45">
            <v>4875.938463884997</v>
          </cell>
          <cell r="AZ45">
            <v>4637.2140261970617</v>
          </cell>
          <cell r="BA45">
            <v>4730.0363155478863</v>
          </cell>
          <cell r="BB45">
            <v>4918.0716815110218</v>
          </cell>
          <cell r="BC45">
            <v>5186.3470315656741</v>
          </cell>
          <cell r="BD45">
            <v>5213.9469370838851</v>
          </cell>
          <cell r="BE45">
            <v>5271.1693227387104</v>
          </cell>
          <cell r="BF45">
            <v>5317.0875653967387</v>
          </cell>
          <cell r="BG45">
            <v>5538.0555538049102</v>
          </cell>
          <cell r="BH45">
            <v>5542.8935479822139</v>
          </cell>
          <cell r="BI45">
            <v>5301.3972712140103</v>
          </cell>
        </row>
        <row r="46">
          <cell r="A46" t="str">
            <v>Colombia</v>
          </cell>
          <cell r="B46" t="str">
            <v>COL</v>
          </cell>
          <cell r="C46" t="str">
            <v>GDP per capita, PPP (constant 2011 international $)</v>
          </cell>
          <cell r="D46" t="str">
            <v>NY.GDP.PCAP.PP.KD</v>
          </cell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>
            <v>7533.5183848010975</v>
          </cell>
          <cell r="AJ46">
            <v>7562.6976946286413</v>
          </cell>
          <cell r="AK46">
            <v>7799.9089739138963</v>
          </cell>
          <cell r="AL46">
            <v>7844.0227366359131</v>
          </cell>
          <cell r="AM46">
            <v>8160.1207133993257</v>
          </cell>
          <cell r="AN46">
            <v>8442.8508133277173</v>
          </cell>
          <cell r="AO46">
            <v>8478.951103606747</v>
          </cell>
          <cell r="AP46">
            <v>8634.469088380627</v>
          </cell>
          <cell r="AQ46">
            <v>8553.3809140326157</v>
          </cell>
          <cell r="AR46">
            <v>8073.3726932237369</v>
          </cell>
          <cell r="AS46">
            <v>8308.2229499005171</v>
          </cell>
          <cell r="AT46">
            <v>8327.0707592039889</v>
          </cell>
          <cell r="AU46">
            <v>8415.7591194704964</v>
          </cell>
          <cell r="AV46">
            <v>8625.2465696916297</v>
          </cell>
          <cell r="AW46">
            <v>8963.5953293474195</v>
          </cell>
          <cell r="AX46">
            <v>9263.7301727306112</v>
          </cell>
          <cell r="AY46">
            <v>9760.1349263067805</v>
          </cell>
          <cell r="AZ46">
            <v>10306.947488295764</v>
          </cell>
          <cell r="BA46">
            <v>10547.260393821784</v>
          </cell>
          <cell r="BB46">
            <v>10599.96260499066</v>
          </cell>
          <cell r="BC46">
            <v>10900.505282161599</v>
          </cell>
          <cell r="BD46">
            <v>11496.477705438057</v>
          </cell>
          <cell r="BE46">
            <v>11840.240433456489</v>
          </cell>
          <cell r="BF46">
            <v>12296.29553518483</v>
          </cell>
          <cell r="BG46">
            <v>12715.967391439834</v>
          </cell>
          <cell r="BH46">
            <v>12985.383134526621</v>
          </cell>
          <cell r="BI46">
            <v>13124.324843593635</v>
          </cell>
        </row>
        <row r="47">
          <cell r="A47" t="str">
            <v>Comoros</v>
          </cell>
          <cell r="B47" t="str">
            <v>COM</v>
          </cell>
          <cell r="C47" t="str">
            <v>GDP per capita, PPP (constant 2011 international $)</v>
          </cell>
          <cell r="D47" t="str">
            <v>NY.GDP.PCAP.PP.KD</v>
          </cell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>
            <v>1599.9515501721023</v>
          </cell>
          <cell r="AJ47">
            <v>1469.7804906399242</v>
          </cell>
          <cell r="AK47">
            <v>1549.2025313758502</v>
          </cell>
          <cell r="AL47">
            <v>1550.2140850450082</v>
          </cell>
          <cell r="AM47">
            <v>1427.1104313437916</v>
          </cell>
          <cell r="AN47">
            <v>1437.8328017058261</v>
          </cell>
          <cell r="AO47">
            <v>1380.8243386790471</v>
          </cell>
          <cell r="AP47">
            <v>1398.3402574298752</v>
          </cell>
          <cell r="AQ47">
            <v>1379.365152451129</v>
          </cell>
          <cell r="AR47">
            <v>1370.1153891191793</v>
          </cell>
          <cell r="AS47">
            <v>1480.9176736389707</v>
          </cell>
          <cell r="AT47">
            <v>1478.5782164487885</v>
          </cell>
          <cell r="AU47">
            <v>1476.8442798589667</v>
          </cell>
          <cell r="AV47">
            <v>1472.4138780909236</v>
          </cell>
          <cell r="AW47">
            <v>1465.4573007384201</v>
          </cell>
          <cell r="AX47">
            <v>1471.559414177344</v>
          </cell>
          <cell r="AY47">
            <v>1474.8274289288906</v>
          </cell>
          <cell r="AZ47">
            <v>1451.4216109324989</v>
          </cell>
          <cell r="BA47">
            <v>1422.6223487728375</v>
          </cell>
          <cell r="BB47">
            <v>1415.8456898687607</v>
          </cell>
          <cell r="BC47">
            <v>1412.5026866399744</v>
          </cell>
          <cell r="BD47">
            <v>1414.6117232569391</v>
          </cell>
          <cell r="BE47">
            <v>1422.2294867711948</v>
          </cell>
          <cell r="BF47">
            <v>1437.0049070286786</v>
          </cell>
          <cell r="BG47">
            <v>1432.0887481316402</v>
          </cell>
          <cell r="BH47">
            <v>1413.0592770467308</v>
          </cell>
          <cell r="BI47">
            <v>1411.1523385435046</v>
          </cell>
        </row>
        <row r="48">
          <cell r="A48" t="str">
            <v>Cabo Verde</v>
          </cell>
          <cell r="B48" t="str">
            <v>CPV</v>
          </cell>
          <cell r="C48" t="str">
            <v>GDP per capita, PPP (constant 2011 international $)</v>
          </cell>
          <cell r="D48" t="str">
            <v>NY.GDP.PCAP.PP.KD</v>
          </cell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>
            <v>1656.9075032610474</v>
          </cell>
          <cell r="AJ48">
            <v>1641.5168507828296</v>
          </cell>
          <cell r="AK48">
            <v>1774.6271706324046</v>
          </cell>
          <cell r="AL48">
            <v>1877.2855793315637</v>
          </cell>
          <cell r="AM48">
            <v>2177.550632867094</v>
          </cell>
          <cell r="AN48">
            <v>2423.2888425122628</v>
          </cell>
          <cell r="AO48">
            <v>2632.9794509164622</v>
          </cell>
          <cell r="AP48">
            <v>2858.3334709589585</v>
          </cell>
          <cell r="AQ48">
            <v>3145.6197465827618</v>
          </cell>
          <cell r="AR48">
            <v>3425.0879254687966</v>
          </cell>
          <cell r="AS48">
            <v>3835.2386057134172</v>
          </cell>
          <cell r="AT48">
            <v>3844.5083642762593</v>
          </cell>
          <cell r="AU48">
            <v>3971.2882492470712</v>
          </cell>
          <cell r="AV48">
            <v>4064.8436494207936</v>
          </cell>
          <cell r="AW48">
            <v>4407.3400312579579</v>
          </cell>
          <cell r="AX48">
            <v>4643.4553840662593</v>
          </cell>
          <cell r="AY48">
            <v>4949.2258996330838</v>
          </cell>
          <cell r="AZ48">
            <v>5633.9331118866185</v>
          </cell>
          <cell r="BA48">
            <v>5944.0388251529066</v>
          </cell>
          <cell r="BB48">
            <v>5806.646231795743</v>
          </cell>
          <cell r="BC48">
            <v>5828.2415880433782</v>
          </cell>
          <cell r="BD48">
            <v>5991.7784903417478</v>
          </cell>
          <cell r="BE48">
            <v>5986.9390561495793</v>
          </cell>
          <cell r="BF48">
            <v>5963.9079758685875</v>
          </cell>
          <cell r="BG48">
            <v>5928.1990244846456</v>
          </cell>
          <cell r="BH48">
            <v>5918.588449656394</v>
          </cell>
          <cell r="BI48">
            <v>6074.7545476994319</v>
          </cell>
        </row>
        <row r="49">
          <cell r="A49" t="str">
            <v>Costa Rica</v>
          </cell>
          <cell r="B49" t="str">
            <v>CRI</v>
          </cell>
          <cell r="C49" t="str">
            <v>GDP per capita, PPP (constant 2011 international $)</v>
          </cell>
          <cell r="D49" t="str">
            <v>NY.GDP.PCAP.PP.KD</v>
          </cell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>
            <v>7787.1617617631864</v>
          </cell>
          <cell r="AJ49">
            <v>7787.0943616403192</v>
          </cell>
          <cell r="AK49">
            <v>8289.6653713996002</v>
          </cell>
          <cell r="AL49">
            <v>8655.2326648866783</v>
          </cell>
          <cell r="AM49">
            <v>8820.0501455558915</v>
          </cell>
          <cell r="AN49">
            <v>8960.6154266276571</v>
          </cell>
          <cell r="AO49">
            <v>8855.1149757691419</v>
          </cell>
          <cell r="AP49">
            <v>9129.6204011683167</v>
          </cell>
          <cell r="AQ49">
            <v>9545.7858385427025</v>
          </cell>
          <cell r="AR49">
            <v>9712.4853844164354</v>
          </cell>
          <cell r="AS49">
            <v>9878.2886907594948</v>
          </cell>
          <cell r="AT49">
            <v>10040.574136816849</v>
          </cell>
          <cell r="AU49">
            <v>10201.587715854383</v>
          </cell>
          <cell r="AV49">
            <v>10473.916344381394</v>
          </cell>
          <cell r="AW49">
            <v>10768.741359364803</v>
          </cell>
          <cell r="AX49">
            <v>11025.476764576359</v>
          </cell>
          <cell r="AY49">
            <v>11656.21429273482</v>
          </cell>
          <cell r="AZ49">
            <v>12433.201569509274</v>
          </cell>
          <cell r="BA49">
            <v>12834.936163935614</v>
          </cell>
          <cell r="BB49">
            <v>12543.9779041253</v>
          </cell>
          <cell r="BC49">
            <v>12999.9921931442</v>
          </cell>
          <cell r="BD49">
            <v>13397.230542238596</v>
          </cell>
          <cell r="BE49">
            <v>13878.047402645867</v>
          </cell>
          <cell r="BF49">
            <v>14035.287980048266</v>
          </cell>
          <cell r="BG49">
            <v>14392.042244227961</v>
          </cell>
          <cell r="BH49">
            <v>14914.20674617343</v>
          </cell>
          <cell r="BI49">
            <v>15401.492504692906</v>
          </cell>
        </row>
        <row r="50">
          <cell r="A50" t="str">
            <v>Caribbean small states</v>
          </cell>
          <cell r="B50" t="str">
            <v>CSS</v>
          </cell>
          <cell r="C50" t="str">
            <v>GDP per capita, PPP (constant 2011 international $)</v>
          </cell>
          <cell r="D50" t="str">
            <v>NY.GDP.PCAP.PP.KD</v>
          </cell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>
            <v>9035.3950880130087</v>
          </cell>
          <cell r="AJ50">
            <v>9167.9528651918554</v>
          </cell>
          <cell r="AK50">
            <v>9114.3270951472732</v>
          </cell>
          <cell r="AL50">
            <v>9301.9820082348851</v>
          </cell>
          <cell r="AM50">
            <v>9467.6647699274017</v>
          </cell>
          <cell r="AN50">
            <v>9674.4956955952712</v>
          </cell>
          <cell r="AO50">
            <v>9919.2551542966121</v>
          </cell>
          <cell r="AP50">
            <v>10161.494119747165</v>
          </cell>
          <cell r="AQ50">
            <v>10371.722817394173</v>
          </cell>
          <cell r="AR50">
            <v>10718.441979375373</v>
          </cell>
          <cell r="AS50">
            <v>11031.65251987878</v>
          </cell>
          <cell r="AT50">
            <v>11202.922831276415</v>
          </cell>
          <cell r="AU50">
            <v>11584.348986054543</v>
          </cell>
          <cell r="AV50">
            <v>12302.339186851596</v>
          </cell>
          <cell r="AW50">
            <v>12784.461303041604</v>
          </cell>
          <cell r="AX50">
            <v>13178.026013920287</v>
          </cell>
          <cell r="AY50">
            <v>14056.292364578005</v>
          </cell>
          <cell r="AZ50">
            <v>14445.929042531823</v>
          </cell>
          <cell r="BA50">
            <v>14600.888471991111</v>
          </cell>
          <cell r="BB50">
            <v>14006.212634651309</v>
          </cell>
          <cell r="BC50">
            <v>14136.544229905776</v>
          </cell>
          <cell r="BD50">
            <v>14199.764260923886</v>
          </cell>
          <cell r="BE50">
            <v>14282.105186522482</v>
          </cell>
          <cell r="BF50">
            <v>14455.098215209364</v>
          </cell>
          <cell r="BG50">
            <v>14436.310120947546</v>
          </cell>
          <cell r="BH50">
            <v>14370.060106049737</v>
          </cell>
          <cell r="BI50">
            <v>13980.215971346503</v>
          </cell>
        </row>
        <row r="51">
          <cell r="A51" t="str">
            <v>Cuba</v>
          </cell>
          <cell r="B51" t="str">
            <v>CUB</v>
          </cell>
          <cell r="C51" t="str">
            <v>GDP per capita, PPP (constant 2011 international $)</v>
          </cell>
          <cell r="D51" t="str">
            <v>NY.GDP.PCAP.PP.KD</v>
          </cell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</row>
        <row r="52">
          <cell r="A52" t="str">
            <v>Curacao</v>
          </cell>
          <cell r="B52" t="str">
            <v>CUW</v>
          </cell>
          <cell r="C52" t="str">
            <v>GDP per capita, PPP (constant 2011 international $)</v>
          </cell>
          <cell r="D52" t="str">
            <v>NY.GDP.PCAP.PP.KD</v>
          </cell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/>
          <cell r="BI52"/>
        </row>
        <row r="53">
          <cell r="A53" t="str">
            <v>Cayman Islands</v>
          </cell>
          <cell r="B53" t="str">
            <v>CYM</v>
          </cell>
          <cell r="C53" t="str">
            <v>GDP per capita, PPP (constant 2011 international $)</v>
          </cell>
          <cell r="D53" t="str">
            <v>NY.GDP.PCAP.PP.KD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>
            <v>49903.028539575171</v>
          </cell>
          <cell r="BE53"/>
          <cell r="BF53"/>
          <cell r="BG53"/>
          <cell r="BH53"/>
          <cell r="BI53"/>
        </row>
        <row r="54">
          <cell r="A54" t="str">
            <v>Cyprus</v>
          </cell>
          <cell r="B54" t="str">
            <v>CYP</v>
          </cell>
          <cell r="C54" t="str">
            <v>GDP per capita, PPP (constant 2011 international $)</v>
          </cell>
          <cell r="D54" t="str">
            <v>NY.GDP.PCAP.PP.KD</v>
          </cell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>
            <v>23300.674770240101</v>
          </cell>
          <cell r="AJ54">
            <v>22873.167327177402</v>
          </cell>
          <cell r="AK54">
            <v>24366.2899287947</v>
          </cell>
          <cell r="AL54">
            <v>23951.422707493399</v>
          </cell>
          <cell r="AM54">
            <v>24845.337965884599</v>
          </cell>
          <cell r="AN54">
            <v>26465.094693065501</v>
          </cell>
          <cell r="AO54">
            <v>26393.827157117001</v>
          </cell>
          <cell r="AP54">
            <v>26689.965298597701</v>
          </cell>
          <cell r="AQ54">
            <v>27745.050995961599</v>
          </cell>
          <cell r="AR54">
            <v>28761.095164882801</v>
          </cell>
          <cell r="AS54">
            <v>30085.774121871498</v>
          </cell>
          <cell r="AT54">
            <v>30834.909805924599</v>
          </cell>
          <cell r="AU54">
            <v>31519.724060679499</v>
          </cell>
          <cell r="AV54">
            <v>31909.932634331701</v>
          </cell>
          <cell r="AW54">
            <v>32924.933503184999</v>
          </cell>
          <cell r="AX54">
            <v>33662.852895003001</v>
          </cell>
          <cell r="AY54">
            <v>34599.024510009003</v>
          </cell>
          <cell r="AZ54">
            <v>35502.955970751304</v>
          </cell>
          <cell r="BA54">
            <v>35960.352718925198</v>
          </cell>
          <cell r="BB54">
            <v>34387.348365288002</v>
          </cell>
          <cell r="BC54">
            <v>33941.138015835502</v>
          </cell>
          <cell r="BD54">
            <v>33192.379846782598</v>
          </cell>
          <cell r="BE54">
            <v>31658.174556880102</v>
          </cell>
          <cell r="BF54">
            <v>29842.9357559091</v>
          </cell>
          <cell r="BG54">
            <v>29711.131105238001</v>
          </cell>
          <cell r="BH54">
            <v>30382.556026697501</v>
          </cell>
          <cell r="BI54">
            <v>31195.506221171701</v>
          </cell>
        </row>
        <row r="55">
          <cell r="A55" t="str">
            <v>Czech Republic</v>
          </cell>
          <cell r="B55" t="str">
            <v>CZE</v>
          </cell>
          <cell r="C55" t="str">
            <v>GDP per capita, PPP (constant 2011 international $)</v>
          </cell>
          <cell r="D55" t="str">
            <v>NY.GDP.PCAP.PP.KD</v>
          </cell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>
            <v>19965.245949584652</v>
          </cell>
          <cell r="AJ55">
            <v>17688.70757828778</v>
          </cell>
          <cell r="AK55">
            <v>17581.122446877562</v>
          </cell>
          <cell r="AL55">
            <v>17573.729039434857</v>
          </cell>
          <cell r="AM55">
            <v>18078.471758958705</v>
          </cell>
          <cell r="AN55">
            <v>19214.984762514014</v>
          </cell>
          <cell r="AO55">
            <v>20061.257918038435</v>
          </cell>
          <cell r="AP55">
            <v>19947.47499326789</v>
          </cell>
          <cell r="AQ55">
            <v>19903.282841261564</v>
          </cell>
          <cell r="AR55">
            <v>20210.141399597771</v>
          </cell>
          <cell r="AS55">
            <v>21137.180981210779</v>
          </cell>
          <cell r="AT55">
            <v>21864.180461586984</v>
          </cell>
          <cell r="AU55">
            <v>22267.184860213154</v>
          </cell>
          <cell r="AV55">
            <v>23075.817288331447</v>
          </cell>
          <cell r="AW55">
            <v>24210.113821841358</v>
          </cell>
          <cell r="AX55">
            <v>25734.171181448903</v>
          </cell>
          <cell r="AY55">
            <v>27429.414538338071</v>
          </cell>
          <cell r="AZ55">
            <v>28777.639327415302</v>
          </cell>
          <cell r="BA55">
            <v>29313.646194817076</v>
          </cell>
          <cell r="BB55">
            <v>27735.871954801041</v>
          </cell>
          <cell r="BC55">
            <v>28289.889001940566</v>
          </cell>
          <cell r="BD55">
            <v>28797.417961169096</v>
          </cell>
          <cell r="BE55">
            <v>28527.138734599201</v>
          </cell>
          <cell r="BF55">
            <v>28379.746117915587</v>
          </cell>
          <cell r="BG55">
            <v>29119.616611907411</v>
          </cell>
          <cell r="BH55">
            <v>30380.590732146615</v>
          </cell>
          <cell r="BI55">
            <v>31071.748371626796</v>
          </cell>
        </row>
        <row r="56">
          <cell r="A56" t="str">
            <v>Germany</v>
          </cell>
          <cell r="B56" t="str">
            <v>DEU</v>
          </cell>
          <cell r="C56" t="str">
            <v>GDP per capita, PPP (constant 2011 international $)</v>
          </cell>
          <cell r="D56" t="str">
            <v>NY.GDP.PCAP.PP.KD</v>
          </cell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>
            <v>31287.069810340898</v>
          </cell>
          <cell r="AJ56">
            <v>32646.561838147805</v>
          </cell>
          <cell r="AK56">
            <v>33022.575551893817</v>
          </cell>
          <cell r="AL56">
            <v>32492.518532995902</v>
          </cell>
          <cell r="AM56">
            <v>33175.708577463847</v>
          </cell>
          <cell r="AN56">
            <v>33653.129635883488</v>
          </cell>
          <cell r="AO56">
            <v>33830.30565932866</v>
          </cell>
          <cell r="AP56">
            <v>34405.519209079568</v>
          </cell>
          <cell r="AQ56">
            <v>35081.304207874004</v>
          </cell>
          <cell r="AR56">
            <v>35755.299307440575</v>
          </cell>
          <cell r="AS56">
            <v>36764.562926897437</v>
          </cell>
          <cell r="AT56">
            <v>37325.052547064559</v>
          </cell>
          <cell r="AU56">
            <v>37262.351287556223</v>
          </cell>
          <cell r="AV56">
            <v>36977.346007648644</v>
          </cell>
          <cell r="AW56">
            <v>37418.092499657898</v>
          </cell>
          <cell r="AX56">
            <v>37703.932939940591</v>
          </cell>
          <cell r="AY56">
            <v>39143.166243576437</v>
          </cell>
          <cell r="AZ56">
            <v>40473.527449889596</v>
          </cell>
          <cell r="BA56">
            <v>40989.443114859874</v>
          </cell>
          <cell r="BB56">
            <v>38784.452482490604</v>
          </cell>
          <cell r="BC56">
            <v>40428.721030761706</v>
          </cell>
          <cell r="BD56">
            <v>42692.519756642389</v>
          </cell>
          <cell r="BE56">
            <v>42822.099403579661</v>
          </cell>
          <cell r="BF56">
            <v>42914.476112665543</v>
          </cell>
          <cell r="BG56">
            <v>43417.730614879554</v>
          </cell>
          <cell r="BH56">
            <v>43784.148096243516</v>
          </cell>
          <cell r="BI56">
            <v>44072.392157513365</v>
          </cell>
        </row>
        <row r="57">
          <cell r="A57" t="str">
            <v>Djibouti</v>
          </cell>
          <cell r="B57" t="str">
            <v>DJI</v>
          </cell>
          <cell r="C57" t="str">
            <v>GDP per capita, PPP (constant 2011 international $)</v>
          </cell>
          <cell r="D57" t="str">
            <v>NY.GDP.PCAP.PP.KD</v>
          </cell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>
            <v>3101.6700783786887</v>
          </cell>
          <cell r="AJ57">
            <v>2888.5302437228279</v>
          </cell>
          <cell r="AK57">
            <v>2849.4608706869217</v>
          </cell>
          <cell r="AL57">
            <v>2645.9980683458421</v>
          </cell>
          <cell r="AM57">
            <v>2604.8926540142998</v>
          </cell>
          <cell r="AN57">
            <v>2482.0349520756563</v>
          </cell>
          <cell r="AO57">
            <v>2330.734897232237</v>
          </cell>
          <cell r="AP57">
            <v>2252.9017006159825</v>
          </cell>
          <cell r="AQ57">
            <v>2190.0024482791264</v>
          </cell>
          <cell r="AR57">
            <v>2175.4365417296294</v>
          </cell>
          <cell r="AS57">
            <v>2131.2626440073709</v>
          </cell>
          <cell r="AT57">
            <v>2130.0044115776509</v>
          </cell>
          <cell r="AU57">
            <v>2146.2073288591423</v>
          </cell>
          <cell r="AV57">
            <v>2178.6990340191164</v>
          </cell>
          <cell r="AW57">
            <v>2226.4457649128294</v>
          </cell>
          <cell r="AX57">
            <v>2260.3511398468331</v>
          </cell>
          <cell r="AY57">
            <v>2330.3047337307466</v>
          </cell>
          <cell r="AZ57">
            <v>2409.2282713199033</v>
          </cell>
          <cell r="BA57">
            <v>2507.0484811970846</v>
          </cell>
          <cell r="BB57">
            <v>2589.4619604201612</v>
          </cell>
          <cell r="BC57">
            <v>2634.7132461729238</v>
          </cell>
          <cell r="BD57">
            <v>2705.4055888268422</v>
          </cell>
          <cell r="BE57">
            <v>2787.3304113944482</v>
          </cell>
          <cell r="BF57">
            <v>2876.0942022442368</v>
          </cell>
          <cell r="BG57">
            <v>2996.9410314803122</v>
          </cell>
          <cell r="BH57">
            <v>3139.2735352270361</v>
          </cell>
          <cell r="BI57"/>
        </row>
        <row r="58">
          <cell r="A58" t="str">
            <v>Dominica</v>
          </cell>
          <cell r="B58" t="str">
            <v>DMA</v>
          </cell>
          <cell r="C58" t="str">
            <v>GDP per capita, PPP (constant 2011 international $)</v>
          </cell>
          <cell r="D58" t="str">
            <v>NY.GDP.PCAP.PP.KD</v>
          </cell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>
            <v>6729.5272518983902</v>
          </cell>
          <cell r="AJ58">
            <v>6778.4660881335176</v>
          </cell>
          <cell r="AK58">
            <v>6904.7696850902621</v>
          </cell>
          <cell r="AL58">
            <v>6997.1725855803152</v>
          </cell>
          <cell r="AM58">
            <v>7081.1161788887466</v>
          </cell>
          <cell r="AN58">
            <v>7221.4542290369027</v>
          </cell>
          <cell r="AO58">
            <v>7435.4625971506766</v>
          </cell>
          <cell r="AP58">
            <v>7588.1213978097621</v>
          </cell>
          <cell r="AQ58">
            <v>8018.3358190886847</v>
          </cell>
          <cell r="AR58">
            <v>8117.8194716434991</v>
          </cell>
          <cell r="AS58">
            <v>8174.8331394060442</v>
          </cell>
          <cell r="AT58">
            <v>8214.2158726741764</v>
          </cell>
          <cell r="AU58">
            <v>8052.4082959690259</v>
          </cell>
          <cell r="AV58">
            <v>8638.1352850015846</v>
          </cell>
          <cell r="AW58">
            <v>8882.6433507201982</v>
          </cell>
          <cell r="AX58">
            <v>8843.6420602588551</v>
          </cell>
          <cell r="AY58">
            <v>9079.592882249417</v>
          </cell>
          <cell r="AZ58">
            <v>9634.0577693799351</v>
          </cell>
          <cell r="BA58">
            <v>10302.069132077917</v>
          </cell>
          <cell r="BB58">
            <v>10159.404052750953</v>
          </cell>
          <cell r="BC58">
            <v>10197.522506706679</v>
          </cell>
          <cell r="BD58">
            <v>10134.527802015156</v>
          </cell>
          <cell r="BE58">
            <v>9980.7413248286575</v>
          </cell>
          <cell r="BF58">
            <v>10008.202200508209</v>
          </cell>
          <cell r="BG58">
            <v>10373.084117888029</v>
          </cell>
          <cell r="BH58">
            <v>10136.810281745798</v>
          </cell>
          <cell r="BI58">
            <v>10174.038541370946</v>
          </cell>
        </row>
        <row r="59">
          <cell r="A59" t="str">
            <v>Denmark</v>
          </cell>
          <cell r="B59" t="str">
            <v>DNK</v>
          </cell>
          <cell r="C59" t="str">
            <v>GDP per capita, PPP (constant 2011 international $)</v>
          </cell>
          <cell r="D59" t="str">
            <v>NY.GDP.PCAP.PP.KD</v>
          </cell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>
            <v>33785.650143474486</v>
          </cell>
          <cell r="AJ59">
            <v>34167.71928045751</v>
          </cell>
          <cell r="AK59">
            <v>34721.381781385644</v>
          </cell>
          <cell r="AL59">
            <v>34609.583085232225</v>
          </cell>
          <cell r="AM59">
            <v>36332.217340492956</v>
          </cell>
          <cell r="AN59">
            <v>37237.723279265658</v>
          </cell>
          <cell r="AO59">
            <v>38101.40551566123</v>
          </cell>
          <cell r="AP59">
            <v>39180.686558051639</v>
          </cell>
          <cell r="AQ59">
            <v>39904.595614527869</v>
          </cell>
          <cell r="AR59">
            <v>40945.279235071655</v>
          </cell>
          <cell r="AS59">
            <v>42337.71436935119</v>
          </cell>
          <cell r="AT59">
            <v>42533.539258232937</v>
          </cell>
          <cell r="AU59">
            <v>42595.587221746151</v>
          </cell>
          <cell r="AV59">
            <v>42645.583125343539</v>
          </cell>
          <cell r="AW59">
            <v>43670.445299512408</v>
          </cell>
          <cell r="AX59">
            <v>44567.93130926611</v>
          </cell>
          <cell r="AY59">
            <v>46159.91373916372</v>
          </cell>
          <cell r="AZ59">
            <v>46373.516662559232</v>
          </cell>
          <cell r="BA59">
            <v>45865.795957793584</v>
          </cell>
          <cell r="BB59">
            <v>43382.625459001516</v>
          </cell>
          <cell r="BC59">
            <v>43998.436671628529</v>
          </cell>
          <cell r="BD59">
            <v>44403.394145925668</v>
          </cell>
          <cell r="BE59">
            <v>44336.812461229747</v>
          </cell>
          <cell r="BF59">
            <v>44564.452155464867</v>
          </cell>
          <cell r="BG59">
            <v>45082.152052981415</v>
          </cell>
          <cell r="BH59">
            <v>45483.764508979621</v>
          </cell>
          <cell r="BI59">
            <v>45686.484531490016</v>
          </cell>
        </row>
        <row r="60">
          <cell r="A60" t="str">
            <v>Dominican Republic</v>
          </cell>
          <cell r="B60" t="str">
            <v>DOM</v>
          </cell>
          <cell r="C60" t="str">
            <v>GDP per capita, PPP (constant 2011 international $)</v>
          </cell>
          <cell r="D60" t="str">
            <v>NY.GDP.PCAP.PP.KD</v>
          </cell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>
            <v>5267.1021830529999</v>
          </cell>
          <cell r="AJ60">
            <v>5213.7875328356131</v>
          </cell>
          <cell r="AK60">
            <v>5651.6540172921195</v>
          </cell>
          <cell r="AL60">
            <v>5946.0709120459433</v>
          </cell>
          <cell r="AM60">
            <v>5971.9353835229304</v>
          </cell>
          <cell r="AN60">
            <v>6188.7605105258963</v>
          </cell>
          <cell r="AO60">
            <v>6517.2309054983943</v>
          </cell>
          <cell r="AP60">
            <v>6923.0379874188766</v>
          </cell>
          <cell r="AQ60">
            <v>7289.7064144106125</v>
          </cell>
          <cell r="AR60">
            <v>7656.7329004422863</v>
          </cell>
          <cell r="AS60">
            <v>7963.7056694750208</v>
          </cell>
          <cell r="AT60">
            <v>7982.3977022150775</v>
          </cell>
          <cell r="AU60">
            <v>8315.2116280011851</v>
          </cell>
          <cell r="AV60">
            <v>8168.8455476780618</v>
          </cell>
          <cell r="AW60">
            <v>8153.0653631045434</v>
          </cell>
          <cell r="AX60">
            <v>8778.4925376195788</v>
          </cell>
          <cell r="AY60">
            <v>9576.5777370166034</v>
          </cell>
          <cell r="AZ60">
            <v>10265.037317129572</v>
          </cell>
          <cell r="BA60">
            <v>10449.188300553938</v>
          </cell>
          <cell r="BB60">
            <v>10406.331908339182</v>
          </cell>
          <cell r="BC60">
            <v>11123.53096480314</v>
          </cell>
          <cell r="BD60">
            <v>11320.903055982873</v>
          </cell>
          <cell r="BE60">
            <v>11490.681816473223</v>
          </cell>
          <cell r="BF60">
            <v>11887.673105527072</v>
          </cell>
          <cell r="BG60">
            <v>12639.091549407325</v>
          </cell>
          <cell r="BH60">
            <v>13371.52498833404</v>
          </cell>
          <cell r="BI60">
            <v>14098.875869833015</v>
          </cell>
        </row>
        <row r="61">
          <cell r="A61" t="str">
            <v>Algeria</v>
          </cell>
          <cell r="B61" t="str">
            <v>DZA</v>
          </cell>
          <cell r="C61" t="str">
            <v>GDP per capita, PPP (constant 2011 international $)</v>
          </cell>
          <cell r="D61" t="str">
            <v>NY.GDP.PCAP.PP.KD</v>
          </cell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>
            <v>10236.533280453983</v>
          </cell>
          <cell r="AJ61">
            <v>9869.1920226896036</v>
          </cell>
          <cell r="AK61">
            <v>9815.1690973060922</v>
          </cell>
          <cell r="AL61">
            <v>9399.7721723975956</v>
          </cell>
          <cell r="AM61">
            <v>9125.9975926451807</v>
          </cell>
          <cell r="AN61">
            <v>9295.1410033632219</v>
          </cell>
          <cell r="AO61">
            <v>9509.4021130221772</v>
          </cell>
          <cell r="AP61">
            <v>9461.0710241246052</v>
          </cell>
          <cell r="AQ61">
            <v>9796.4457724122967</v>
          </cell>
          <cell r="AR61">
            <v>9968.6683774079211</v>
          </cell>
          <cell r="AS61">
            <v>10210.695254649147</v>
          </cell>
          <cell r="AT61">
            <v>10381.875094088455</v>
          </cell>
          <cell r="AU61">
            <v>10826.162562016159</v>
          </cell>
          <cell r="AV61">
            <v>11459.549458168169</v>
          </cell>
          <cell r="AW61">
            <v>11796.830618841714</v>
          </cell>
          <cell r="AX61">
            <v>12322.114257948446</v>
          </cell>
          <cell r="AY61">
            <v>12348.110428678699</v>
          </cell>
          <cell r="AZ61">
            <v>12570.277248219705</v>
          </cell>
          <cell r="BA61">
            <v>12660.023094673697</v>
          </cell>
          <cell r="BB61">
            <v>12647.16054136007</v>
          </cell>
          <cell r="BC61">
            <v>12870.21623760585</v>
          </cell>
          <cell r="BD61">
            <v>12989.954960129422</v>
          </cell>
          <cell r="BE61">
            <v>13161.566463991319</v>
          </cell>
          <cell r="BF61">
            <v>13253.217514643622</v>
          </cell>
          <cell r="BG61">
            <v>13482.933002936252</v>
          </cell>
          <cell r="BH61">
            <v>13724.311745600005</v>
          </cell>
          <cell r="BI61">
            <v>13974.666224747529</v>
          </cell>
        </row>
        <row r="62">
          <cell r="A62" t="str">
            <v>East Asia &amp; Pacific (developing only)</v>
          </cell>
          <cell r="B62" t="str">
            <v>EAP</v>
          </cell>
          <cell r="C62" t="str">
            <v>GDP per capita, PPP (constant 2011 international $)</v>
          </cell>
          <cell r="D62" t="str">
            <v>NY.GDP.PCAP.PP.KD</v>
          </cell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>
            <v>2223.5415766208048</v>
          </cell>
          <cell r="AJ62">
            <v>2359.336985402309</v>
          </cell>
          <cell r="AK62">
            <v>2566.0157851103654</v>
          </cell>
          <cell r="AL62">
            <v>2796.4206116286337</v>
          </cell>
          <cell r="AM62">
            <v>3048.6403653631228</v>
          </cell>
          <cell r="AN62">
            <v>3298.9460532660914</v>
          </cell>
          <cell r="AO62">
            <v>3545.2982559927027</v>
          </cell>
          <cell r="AP62">
            <v>3739.0351139193262</v>
          </cell>
          <cell r="AQ62">
            <v>3729.039468037703</v>
          </cell>
          <cell r="AR62">
            <v>3905.4939541270455</v>
          </cell>
          <cell r="AS62">
            <v>4151.2807489676024</v>
          </cell>
          <cell r="AT62">
            <v>4379.4311136459901</v>
          </cell>
          <cell r="AU62">
            <v>4673.3287314775262</v>
          </cell>
          <cell r="AV62">
            <v>5028.6320670049417</v>
          </cell>
          <cell r="AW62">
            <v>5422.7877920219416</v>
          </cell>
          <cell r="AX62">
            <v>5886.2562054629143</v>
          </cell>
          <cell r="AY62">
            <v>6449.4012898479987</v>
          </cell>
          <cell r="AZ62">
            <v>7163.8614298674429</v>
          </cell>
          <cell r="BA62">
            <v>7692.4206098778895</v>
          </cell>
          <cell r="BB62">
            <v>8200.8499907378991</v>
          </cell>
          <cell r="BC62">
            <v>8923.4203739502409</v>
          </cell>
          <cell r="BD62">
            <v>9591.6437986599885</v>
          </cell>
          <cell r="BE62">
            <v>10231.817515859495</v>
          </cell>
          <cell r="BF62">
            <v>10880.044512824388</v>
          </cell>
          <cell r="BG62">
            <v>11520.243340064049</v>
          </cell>
          <cell r="BH62">
            <v>12171.503874977458</v>
          </cell>
          <cell r="BI62">
            <v>12841.957497047046</v>
          </cell>
        </row>
        <row r="63">
          <cell r="A63" t="str">
            <v>East Asia &amp; Pacific (all income levels)</v>
          </cell>
          <cell r="B63" t="str">
            <v>EAS</v>
          </cell>
          <cell r="C63" t="str">
            <v>GDP per capita, PPP (constant 2011 international $)</v>
          </cell>
          <cell r="D63" t="str">
            <v>NY.GDP.PCAP.PP.KD</v>
          </cell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>
            <v>4956.0195086812282</v>
          </cell>
          <cell r="AJ63">
            <v>5153.6849323776642</v>
          </cell>
          <cell r="AK63">
            <v>5361.472565859558</v>
          </cell>
          <cell r="AL63">
            <v>5593.4014317571655</v>
          </cell>
          <cell r="AM63">
            <v>5870.8572771233084</v>
          </cell>
          <cell r="AN63">
            <v>6181.6835116992952</v>
          </cell>
          <cell r="AO63">
            <v>6494.8546121734262</v>
          </cell>
          <cell r="AP63">
            <v>6717.2895340410178</v>
          </cell>
          <cell r="AQ63">
            <v>6642.2670808016273</v>
          </cell>
          <cell r="AR63">
            <v>6851.5009714190728</v>
          </cell>
          <cell r="AS63">
            <v>7184.6614878058308</v>
          </cell>
          <cell r="AT63">
            <v>7391.9946900640416</v>
          </cell>
          <cell r="AU63">
            <v>7702.9914612869234</v>
          </cell>
          <cell r="AV63">
            <v>8074.370689544131</v>
          </cell>
          <cell r="AW63">
            <v>8531.7863657897105</v>
          </cell>
          <cell r="AX63">
            <v>9026.212638175286</v>
          </cell>
          <cell r="AY63">
            <v>9616.2689914510684</v>
          </cell>
          <cell r="AZ63">
            <v>10358.591229838165</v>
          </cell>
          <cell r="BA63">
            <v>10818.908585547963</v>
          </cell>
          <cell r="BB63">
            <v>11132.859076757784</v>
          </cell>
          <cell r="BC63">
            <v>11964.967665457552</v>
          </cell>
          <cell r="BD63">
            <v>12610.381624108149</v>
          </cell>
          <cell r="BE63">
            <v>13241.86197158878</v>
          </cell>
          <cell r="BF63">
            <v>13898.045538468738</v>
          </cell>
          <cell r="BG63">
            <v>14518.466677953847</v>
          </cell>
          <cell r="BH63">
            <v>15138.25412975958</v>
          </cell>
          <cell r="BI63">
            <v>15784.199068016916</v>
          </cell>
        </row>
        <row r="64">
          <cell r="A64" t="str">
            <v>Europe &amp; Central Asia (developing only)</v>
          </cell>
          <cell r="B64" t="str">
            <v>ECA</v>
          </cell>
          <cell r="C64" t="str">
            <v>GDP per capita, PPP (constant 2011 international $)</v>
          </cell>
          <cell r="D64" t="str">
            <v>NY.GDP.PCAP.PP.KD</v>
          </cell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>
            <v>13705.605178018646</v>
          </cell>
          <cell r="AJ64">
            <v>12898.840085493901</v>
          </cell>
          <cell r="AK64">
            <v>11429.993767507796</v>
          </cell>
          <cell r="AL64">
            <v>10674.511489934624</v>
          </cell>
          <cell r="AM64">
            <v>9488.1294494083286</v>
          </cell>
          <cell r="AN64">
            <v>9293.9074695067538</v>
          </cell>
          <cell r="AO64">
            <v>9254.4638610626189</v>
          </cell>
          <cell r="AP64">
            <v>9468.5909525806383</v>
          </cell>
          <cell r="AQ64">
            <v>9290.3947275776191</v>
          </cell>
          <cell r="AR64">
            <v>9512.3823202589974</v>
          </cell>
          <cell r="AS64">
            <v>10270.488396237119</v>
          </cell>
          <cell r="AT64">
            <v>10613.655613011037</v>
          </cell>
          <cell r="AU64">
            <v>11197.540802630036</v>
          </cell>
          <cell r="AV64">
            <v>11965.776020813571</v>
          </cell>
          <cell r="AW64">
            <v>12933.760695909064</v>
          </cell>
          <cell r="AX64">
            <v>13821.499622164712</v>
          </cell>
          <cell r="AY64">
            <v>14932.895425326024</v>
          </cell>
          <cell r="AZ64">
            <v>16082.918362897799</v>
          </cell>
          <cell r="BA64">
            <v>16777.483287842679</v>
          </cell>
          <cell r="BB64">
            <v>15690.852549921101</v>
          </cell>
          <cell r="BC64">
            <v>16393.709193672436</v>
          </cell>
          <cell r="BD64">
            <v>17224.549549511157</v>
          </cell>
          <cell r="BE64">
            <v>17709.292633776906</v>
          </cell>
          <cell r="BF64">
            <v>18211.048966683778</v>
          </cell>
          <cell r="BG64">
            <v>18460.567032546885</v>
          </cell>
          <cell r="BH64">
            <v>18386.470648084538</v>
          </cell>
          <cell r="BI64">
            <v>18523.416728392425</v>
          </cell>
        </row>
        <row r="65">
          <cell r="A65" t="str">
            <v>Europe &amp; Central Asia (all income levels)</v>
          </cell>
          <cell r="B65" t="str">
            <v>ECS</v>
          </cell>
          <cell r="C65" t="str">
            <v>GDP per capita, PPP (constant 2011 international $)</v>
          </cell>
          <cell r="D65" t="str">
            <v>NY.GDP.PCAP.PP.KD</v>
          </cell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>
            <v>20556.004183594148</v>
          </cell>
          <cell r="AJ65">
            <v>20333.24023271642</v>
          </cell>
          <cell r="AK65">
            <v>19773.894596043516</v>
          </cell>
          <cell r="AL65">
            <v>19366.598441266055</v>
          </cell>
          <cell r="AM65">
            <v>19204.903841198728</v>
          </cell>
          <cell r="AN65">
            <v>19486.985252497485</v>
          </cell>
          <cell r="AO65">
            <v>19754.939443181687</v>
          </cell>
          <cell r="AP65">
            <v>20278.062419898106</v>
          </cell>
          <cell r="AQ65">
            <v>20653.529463290608</v>
          </cell>
          <cell r="AR65">
            <v>21223.853139952262</v>
          </cell>
          <cell r="AS65">
            <v>22205.306328034028</v>
          </cell>
          <cell r="AT65">
            <v>22713.589717176354</v>
          </cell>
          <cell r="AU65">
            <v>23170.574395077605</v>
          </cell>
          <cell r="AV65">
            <v>23704.972103172837</v>
          </cell>
          <cell r="AW65">
            <v>24562.721608371474</v>
          </cell>
          <cell r="AX65">
            <v>25302.432267597058</v>
          </cell>
          <cell r="AY65">
            <v>26385.290920427909</v>
          </cell>
          <cell r="AZ65">
            <v>27446.170527553983</v>
          </cell>
          <cell r="BA65">
            <v>27773.840475503195</v>
          </cell>
          <cell r="BB65">
            <v>26362.880700055339</v>
          </cell>
          <cell r="BC65">
            <v>27031.401472680303</v>
          </cell>
          <cell r="BD65">
            <v>27716.063233408546</v>
          </cell>
          <cell r="BE65">
            <v>27790.43587574704</v>
          </cell>
          <cell r="BF65">
            <v>27985.560799554911</v>
          </cell>
          <cell r="BG65">
            <v>28353.253458678671</v>
          </cell>
          <cell r="BH65">
            <v>28668.597453451854</v>
          </cell>
          <cell r="BI65">
            <v>29007.945967118252</v>
          </cell>
        </row>
        <row r="66">
          <cell r="A66" t="str">
            <v>Ecuador</v>
          </cell>
          <cell r="B66" t="str">
            <v>ECU</v>
          </cell>
          <cell r="C66" t="str">
            <v>GDP per capita, PPP (constant 2011 international $)</v>
          </cell>
          <cell r="D66" t="str">
            <v>NY.GDP.PCAP.PP.KD</v>
          </cell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>
            <v>7472.0251284013866</v>
          </cell>
          <cell r="AJ66">
            <v>7611.73325454516</v>
          </cell>
          <cell r="AK66">
            <v>7595.0253346436475</v>
          </cell>
          <cell r="AL66">
            <v>7571.2448735036442</v>
          </cell>
          <cell r="AM66">
            <v>7720.7243164220499</v>
          </cell>
          <cell r="AN66">
            <v>7726.1920858675558</v>
          </cell>
          <cell r="AO66">
            <v>7696.5834022115459</v>
          </cell>
          <cell r="AP66">
            <v>7867.0579329608117</v>
          </cell>
          <cell r="AQ66">
            <v>7964.4860689926736</v>
          </cell>
          <cell r="AR66">
            <v>7443.3356454354089</v>
          </cell>
          <cell r="AS66">
            <v>7387.6158791890639</v>
          </cell>
          <cell r="AT66">
            <v>7550.2572750942309</v>
          </cell>
          <cell r="AU66">
            <v>7727.7173487883219</v>
          </cell>
          <cell r="AV66">
            <v>7808.1922007300473</v>
          </cell>
          <cell r="AW66">
            <v>8311.7013543007761</v>
          </cell>
          <cell r="AX66">
            <v>8607.7654086260754</v>
          </cell>
          <cell r="AY66">
            <v>8837.3806858167882</v>
          </cell>
          <cell r="AZ66">
            <v>8879.6368541058837</v>
          </cell>
          <cell r="BA66">
            <v>9285.8644065727967</v>
          </cell>
          <cell r="BB66">
            <v>9183.5525578289162</v>
          </cell>
          <cell r="BC66">
            <v>9352.3442368159303</v>
          </cell>
          <cell r="BD66">
            <v>9926.9034410960685</v>
          </cell>
          <cell r="BE66">
            <v>10322.178902346306</v>
          </cell>
          <cell r="BF66">
            <v>10665.46258283733</v>
          </cell>
          <cell r="BG66">
            <v>10922.828797497787</v>
          </cell>
          <cell r="BH66">
            <v>10776.574317861177</v>
          </cell>
          <cell r="BI66">
            <v>10462.441326859405</v>
          </cell>
        </row>
        <row r="67">
          <cell r="A67" t="str">
            <v>Egypt</v>
          </cell>
          <cell r="B67" t="str">
            <v>EGY</v>
          </cell>
          <cell r="C67" t="str">
            <v>GDP per capita, PPP (constant 2011 international $)</v>
          </cell>
          <cell r="D67" t="str">
            <v>NY.GDP.PCAP.PP.KD</v>
          </cell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>
            <v>5909.1615749574221</v>
          </cell>
          <cell r="AJ67">
            <v>5836.666340447493</v>
          </cell>
          <cell r="AK67">
            <v>5965.0705410988749</v>
          </cell>
          <cell r="AL67">
            <v>6013.8846130418942</v>
          </cell>
          <cell r="AM67">
            <v>6130.7487189001531</v>
          </cell>
          <cell r="AN67">
            <v>6292.662390651155</v>
          </cell>
          <cell r="AO67">
            <v>6482.5533628752873</v>
          </cell>
          <cell r="AP67">
            <v>6712.639988901049</v>
          </cell>
          <cell r="AQ67">
            <v>6856.4176747290876</v>
          </cell>
          <cell r="AR67">
            <v>7142.6702426261554</v>
          </cell>
          <cell r="AS67">
            <v>7388.3564111233127</v>
          </cell>
          <cell r="AT67">
            <v>7507.6872606369334</v>
          </cell>
          <cell r="AU67">
            <v>7541.3242292643818</v>
          </cell>
          <cell r="AV67">
            <v>7635.6606065271808</v>
          </cell>
          <cell r="AW67">
            <v>7800.3489186196948</v>
          </cell>
          <cell r="AX67">
            <v>8001.5165405875605</v>
          </cell>
          <cell r="AY67">
            <v>8398.8745351145808</v>
          </cell>
          <cell r="AZ67">
            <v>8838.5247955126124</v>
          </cell>
          <cell r="BA67">
            <v>9305.4149547161196</v>
          </cell>
          <cell r="BB67">
            <v>9561.8475685686553</v>
          </cell>
          <cell r="BC67">
            <v>9857.4682819006648</v>
          </cell>
          <cell r="BD67">
            <v>9823.8232867571114</v>
          </cell>
          <cell r="BE67">
            <v>9822.4201805469093</v>
          </cell>
          <cell r="BF67">
            <v>9814.2121302138185</v>
          </cell>
          <cell r="BG67">
            <v>9879.7993585530185</v>
          </cell>
          <cell r="BH67">
            <v>10095.610167712106</v>
          </cell>
          <cell r="BI67">
            <v>10319.256927451988</v>
          </cell>
        </row>
        <row r="68">
          <cell r="A68" t="str">
            <v>Euro area</v>
          </cell>
          <cell r="B68" t="str">
            <v>EMU</v>
          </cell>
          <cell r="C68" t="str">
            <v>GDP per capita, PPP (constant 2011 international $)</v>
          </cell>
          <cell r="D68" t="str">
            <v>NY.GDP.PCAP.PP.KD</v>
          </cell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>
            <v>28125.520315972735</v>
          </cell>
          <cell r="AJ68">
            <v>28775.431608336075</v>
          </cell>
          <cell r="AK68">
            <v>29045.018102186998</v>
          </cell>
          <cell r="AL68">
            <v>28730.788041924377</v>
          </cell>
          <cell r="AM68">
            <v>29353.640717075676</v>
          </cell>
          <cell r="AN68">
            <v>30008.480725225716</v>
          </cell>
          <cell r="AO68">
            <v>30459.026163500715</v>
          </cell>
          <cell r="AP68">
            <v>31223.625497431927</v>
          </cell>
          <cell r="AQ68">
            <v>32083.456070340137</v>
          </cell>
          <cell r="AR68">
            <v>32947.243108493276</v>
          </cell>
          <cell r="AS68">
            <v>34109.49055029179</v>
          </cell>
          <cell r="AT68">
            <v>34728.242771745361</v>
          </cell>
          <cell r="AU68">
            <v>34925.340494997028</v>
          </cell>
          <cell r="AV68">
            <v>35012.244087228173</v>
          </cell>
          <cell r="AW68">
            <v>35638.339816434331</v>
          </cell>
          <cell r="AX68">
            <v>36074.136680181567</v>
          </cell>
          <cell r="AY68">
            <v>37088.320853196914</v>
          </cell>
          <cell r="AZ68">
            <v>38033.334391520308</v>
          </cell>
          <cell r="BA68">
            <v>38014.858901876833</v>
          </cell>
          <cell r="BB68">
            <v>36154.341796767432</v>
          </cell>
          <cell r="BC68">
            <v>36807.792015493294</v>
          </cell>
          <cell r="BD68">
            <v>37436.458272018594</v>
          </cell>
          <cell r="BE68">
            <v>36995.410713282312</v>
          </cell>
          <cell r="BF68">
            <v>36764.518398670181</v>
          </cell>
          <cell r="BG68">
            <v>37097.475787867195</v>
          </cell>
          <cell r="BH68">
            <v>37722.045223850597</v>
          </cell>
          <cell r="BI68">
            <v>38234.814408108257</v>
          </cell>
        </row>
        <row r="69">
          <cell r="A69" t="str">
            <v>Eritrea</v>
          </cell>
          <cell r="B69" t="str">
            <v>ERI</v>
          </cell>
          <cell r="C69" t="str">
            <v>GDP per capita, PPP (constant 2011 international $)</v>
          </cell>
          <cell r="D69" t="str">
            <v>NY.GDP.PCAP.PP.KD</v>
          </cell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>
            <v>1110.990526304736</v>
          </cell>
          <cell r="AL69">
            <v>1268.4171103373517</v>
          </cell>
          <cell r="AM69">
            <v>1544.3725116222386</v>
          </cell>
          <cell r="AN69">
            <v>1586.0922409738446</v>
          </cell>
          <cell r="AO69">
            <v>1718.3656251667048</v>
          </cell>
          <cell r="AP69">
            <v>1827.8883507501021</v>
          </cell>
          <cell r="AQ69">
            <v>1824.0131701087639</v>
          </cell>
          <cell r="AR69">
            <v>1781.1476529100621</v>
          </cell>
          <cell r="AS69">
            <v>1679.1471433738823</v>
          </cell>
          <cell r="AT69">
            <v>1771.6873379408462</v>
          </cell>
          <cell r="AU69">
            <v>1765.6039796365546</v>
          </cell>
          <cell r="AV69">
            <v>1661.8793543520778</v>
          </cell>
          <cell r="AW69">
            <v>1633.4156392341213</v>
          </cell>
          <cell r="AX69">
            <v>1628.8698633377703</v>
          </cell>
          <cell r="AY69">
            <v>1574.3521581044483</v>
          </cell>
          <cell r="AZ69">
            <v>1563.4883024636456</v>
          </cell>
          <cell r="BA69">
            <v>1384.1036050598557</v>
          </cell>
          <cell r="BB69">
            <v>1411.8413968481595</v>
          </cell>
          <cell r="BC69">
            <v>1416.365801542378</v>
          </cell>
          <cell r="BD69">
            <v>1510.4589291089862</v>
          </cell>
          <cell r="BE69"/>
          <cell r="BF69"/>
          <cell r="BG69"/>
          <cell r="BH69"/>
          <cell r="BI69"/>
        </row>
        <row r="70">
          <cell r="A70" t="str">
            <v>Spain</v>
          </cell>
          <cell r="B70" t="str">
            <v>ESP</v>
          </cell>
          <cell r="C70" t="str">
            <v>GDP per capita, PPP (constant 2011 international $)</v>
          </cell>
          <cell r="D70" t="str">
            <v>NY.GDP.PCAP.PP.KD</v>
          </cell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>
            <v>23758.761769184544</v>
          </cell>
          <cell r="AJ70">
            <v>24301.726637305583</v>
          </cell>
          <cell r="AK70">
            <v>24407.710135698162</v>
          </cell>
          <cell r="AL70">
            <v>24031.011718308866</v>
          </cell>
          <cell r="AM70">
            <v>24486.857635579534</v>
          </cell>
          <cell r="AN70">
            <v>25051.269187041649</v>
          </cell>
          <cell r="AO70">
            <v>25614.389744722193</v>
          </cell>
          <cell r="AP70">
            <v>26448.378913811561</v>
          </cell>
          <cell r="AQ70">
            <v>27473.307227283291</v>
          </cell>
          <cell r="AR70">
            <v>28589.343555815838</v>
          </cell>
          <cell r="AS70">
            <v>29967.166267049553</v>
          </cell>
          <cell r="AT70">
            <v>30950.607823150171</v>
          </cell>
          <cell r="AU70">
            <v>31395.27632426261</v>
          </cell>
          <cell r="AV70">
            <v>31815.421649133223</v>
          </cell>
          <cell r="AW70">
            <v>32261.444806887113</v>
          </cell>
          <cell r="AX70">
            <v>32902.020140102832</v>
          </cell>
          <cell r="AY70">
            <v>33700.883991963346</v>
          </cell>
          <cell r="AZ70">
            <v>34329.647337754104</v>
          </cell>
          <cell r="BA70">
            <v>34163.367590908754</v>
          </cell>
          <cell r="BB70">
            <v>32651.938474192721</v>
          </cell>
          <cell r="BC70">
            <v>32506.432673996325</v>
          </cell>
          <cell r="BD70">
            <v>32067.19244738937</v>
          </cell>
          <cell r="BE70">
            <v>31107.480788745059</v>
          </cell>
          <cell r="BF70">
            <v>30677.174968921641</v>
          </cell>
          <cell r="BG70">
            <v>31193.326214046199</v>
          </cell>
          <cell r="BH70">
            <v>32215.973221634555</v>
          </cell>
          <cell r="BI70">
            <v>33261.079337550858</v>
          </cell>
        </row>
        <row r="71">
          <cell r="A71" t="str">
            <v>Estonia</v>
          </cell>
          <cell r="B71" t="str">
            <v>EST</v>
          </cell>
          <cell r="C71" t="str">
            <v>GDP per capita, PPP (constant 2011 international $)</v>
          </cell>
          <cell r="D71" t="str">
            <v>NY.GDP.PCAP.PP.KD</v>
          </cell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>
            <v>11361.846242918387</v>
          </cell>
          <cell r="AO71">
            <v>12144.595091898556</v>
          </cell>
          <cell r="AP71">
            <v>13733.284811709522</v>
          </cell>
          <cell r="AQ71">
            <v>14436.728952918767</v>
          </cell>
          <cell r="AR71">
            <v>14270.998336347422</v>
          </cell>
          <cell r="AS71">
            <v>15703.027467855709</v>
          </cell>
          <cell r="AT71">
            <v>16803.518678952474</v>
          </cell>
          <cell r="AU71">
            <v>17937.831979136306</v>
          </cell>
          <cell r="AV71">
            <v>19389.442308365826</v>
          </cell>
          <cell r="AW71">
            <v>20733.538079236969</v>
          </cell>
          <cell r="AX71">
            <v>22807.182746954728</v>
          </cell>
          <cell r="AY71">
            <v>25298.646049924948</v>
          </cell>
          <cell r="AZ71">
            <v>27383.469557885761</v>
          </cell>
          <cell r="BA71">
            <v>25968.97280727114</v>
          </cell>
          <cell r="BB71">
            <v>22187.926401872832</v>
          </cell>
          <cell r="BC71">
            <v>22740.972003870786</v>
          </cell>
          <cell r="BD71">
            <v>24543.067471545161</v>
          </cell>
          <cell r="BE71">
            <v>25691.9996357991</v>
          </cell>
          <cell r="BF71">
            <v>26148.491427939862</v>
          </cell>
          <cell r="BG71">
            <v>26957.24342698546</v>
          </cell>
          <cell r="BH71">
            <v>27328.643706836712</v>
          </cell>
          <cell r="BI71">
            <v>27735.138514194583</v>
          </cell>
        </row>
        <row r="72">
          <cell r="A72" t="str">
            <v>Ethiopia</v>
          </cell>
          <cell r="B72" t="str">
            <v>ETH</v>
          </cell>
          <cell r="C72" t="str">
            <v>GDP per capita, PPP (constant 2011 international $)</v>
          </cell>
          <cell r="D72" t="str">
            <v>NY.GDP.PCAP.PP.KD</v>
          </cell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>
            <v>651.9530905607412</v>
          </cell>
          <cell r="AJ72">
            <v>584.34181231197044</v>
          </cell>
          <cell r="AK72">
            <v>514.7901554571921</v>
          </cell>
          <cell r="AL72">
            <v>561.93698698477829</v>
          </cell>
          <cell r="AM72">
            <v>560.00593497143916</v>
          </cell>
          <cell r="AN72">
            <v>574.83709820608169</v>
          </cell>
          <cell r="AO72">
            <v>626.10788433532844</v>
          </cell>
          <cell r="AP72">
            <v>626.44226518029905</v>
          </cell>
          <cell r="AQ72">
            <v>587.27249408958767</v>
          </cell>
          <cell r="AR72">
            <v>599.95210587921076</v>
          </cell>
          <cell r="AS72">
            <v>618.24221867192387</v>
          </cell>
          <cell r="AT72">
            <v>650.45349645314855</v>
          </cell>
          <cell r="AU72">
            <v>641.52702584259259</v>
          </cell>
          <cell r="AV72">
            <v>609.9424177012969</v>
          </cell>
          <cell r="AW72">
            <v>673.42600453182001</v>
          </cell>
          <cell r="AX72">
            <v>732.38049847164029</v>
          </cell>
          <cell r="AY72">
            <v>789.87037014553175</v>
          </cell>
          <cell r="AZ72">
            <v>856.99483994762545</v>
          </cell>
          <cell r="BA72">
            <v>924.51876195306363</v>
          </cell>
          <cell r="BB72">
            <v>979.62251220294536</v>
          </cell>
          <cell r="BC72">
            <v>1073.8262950688249</v>
          </cell>
          <cell r="BD72">
            <v>1162.783317404921</v>
          </cell>
          <cell r="BE72">
            <v>1230.5754837908719</v>
          </cell>
          <cell r="BF72">
            <v>1325.7551365703825</v>
          </cell>
          <cell r="BG72">
            <v>1424.5269844270665</v>
          </cell>
          <cell r="BH72">
            <v>1533.1076319997389</v>
          </cell>
          <cell r="BI72">
            <v>1608.2934761169229</v>
          </cell>
        </row>
        <row r="73">
          <cell r="A73" t="str">
            <v>European Union</v>
          </cell>
          <cell r="B73" t="str">
            <v>EUU</v>
          </cell>
          <cell r="C73" t="str">
            <v>GDP per capita, PPP (constant 2011 international $)</v>
          </cell>
          <cell r="D73" t="str">
            <v>NY.GDP.PCAP.PP.KD</v>
          </cell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>
            <v>24874.281209562574</v>
          </cell>
          <cell r="AJ73">
            <v>25085.396851303325</v>
          </cell>
          <cell r="AK73">
            <v>25237.622513686892</v>
          </cell>
          <cell r="AL73">
            <v>25123.716646670506</v>
          </cell>
          <cell r="AM73">
            <v>25778.743526474711</v>
          </cell>
          <cell r="AN73">
            <v>26449.202853627561</v>
          </cell>
          <cell r="AO73">
            <v>26963.720836179848</v>
          </cell>
          <cell r="AP73">
            <v>27654.673759805286</v>
          </cell>
          <cell r="AQ73">
            <v>28430.467233393665</v>
          </cell>
          <cell r="AR73">
            <v>29212.485558080309</v>
          </cell>
          <cell r="AS73">
            <v>30308.073832156639</v>
          </cell>
          <cell r="AT73">
            <v>30944.474180843034</v>
          </cell>
          <cell r="AU73">
            <v>31314.317319308619</v>
          </cell>
          <cell r="AV73">
            <v>31664.175774726555</v>
          </cell>
          <cell r="AW73">
            <v>32403.450019054239</v>
          </cell>
          <cell r="AX73">
            <v>32989.856987957231</v>
          </cell>
          <cell r="AY73">
            <v>34025.754423646162</v>
          </cell>
          <cell r="AZ73">
            <v>35000.952783457637</v>
          </cell>
          <cell r="BA73">
            <v>35104.459303748547</v>
          </cell>
          <cell r="BB73">
            <v>33479.606561128065</v>
          </cell>
          <cell r="BC73">
            <v>34101.783171344323</v>
          </cell>
          <cell r="BD73">
            <v>34703.905189037752</v>
          </cell>
          <cell r="BE73">
            <v>34465.541427752163</v>
          </cell>
          <cell r="BF73">
            <v>34452.305109389592</v>
          </cell>
          <cell r="BG73">
            <v>34940.60474717676</v>
          </cell>
          <cell r="BH73">
            <v>35631.013705400706</v>
          </cell>
          <cell r="BI73">
            <v>36198.346535539706</v>
          </cell>
        </row>
        <row r="74">
          <cell r="A74" t="str">
            <v>Taiwan</v>
          </cell>
          <cell r="B74"/>
          <cell r="C74" t="str">
            <v>GDP per capita, PPP (constant 2011 international $)</v>
          </cell>
          <cell r="D74" t="str">
            <v>NY.GDP.PCAP.PP.KD</v>
          </cell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>
            <v>31333</v>
          </cell>
          <cell r="AZ74">
            <v>34141</v>
          </cell>
          <cell r="BA74">
            <v>34936</v>
          </cell>
          <cell r="BB74">
            <v>34526</v>
          </cell>
          <cell r="BC74">
            <v>38593</v>
          </cell>
          <cell r="BD74">
            <v>40777</v>
          </cell>
          <cell r="BE74">
            <v>4222</v>
          </cell>
          <cell r="BF74">
            <v>43739</v>
          </cell>
          <cell r="BG74">
            <v>46193</v>
          </cell>
          <cell r="BH74">
            <v>46909</v>
          </cell>
          <cell r="BI74">
            <v>48095</v>
          </cell>
        </row>
        <row r="75">
          <cell r="A75" t="str">
            <v>Finland</v>
          </cell>
          <cell r="B75" t="str">
            <v>FIN</v>
          </cell>
          <cell r="C75" t="str">
            <v>GDP per capita, PPP (constant 2011 international $)</v>
          </cell>
          <cell r="D75" t="str">
            <v>NY.GDP.PCAP.PP.KD</v>
          </cell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>
            <v>28905.570324172259</v>
          </cell>
          <cell r="AJ75">
            <v>27047.839901722607</v>
          </cell>
          <cell r="AK75">
            <v>26002.079952747521</v>
          </cell>
          <cell r="AL75">
            <v>25686.510022401573</v>
          </cell>
          <cell r="AM75">
            <v>26583.533331845989</v>
          </cell>
          <cell r="AN75">
            <v>27596.412893183093</v>
          </cell>
          <cell r="AO75">
            <v>28512.434400017228</v>
          </cell>
          <cell r="AP75">
            <v>30205.020437174098</v>
          </cell>
          <cell r="AQ75">
            <v>31760.276803951347</v>
          </cell>
          <cell r="AR75">
            <v>33094.838429900243</v>
          </cell>
          <cell r="AS75">
            <v>34887.178799006651</v>
          </cell>
          <cell r="AT75">
            <v>35706.153330035457</v>
          </cell>
          <cell r="AU75">
            <v>36218.240157364773</v>
          </cell>
          <cell r="AV75">
            <v>36852.443923746396</v>
          </cell>
          <cell r="AW75">
            <v>38188.251091902719</v>
          </cell>
          <cell r="AX75">
            <v>39115.764793154929</v>
          </cell>
          <cell r="AY75">
            <v>40546.080726104905</v>
          </cell>
          <cell r="AZ75">
            <v>42467.260996199657</v>
          </cell>
          <cell r="BA75">
            <v>42574.641136504222</v>
          </cell>
          <cell r="BB75">
            <v>38867.799446456942</v>
          </cell>
          <cell r="BC75">
            <v>39848.13449787745</v>
          </cell>
          <cell r="BD75">
            <v>40683.527582170289</v>
          </cell>
          <cell r="BE75">
            <v>39912.941358006501</v>
          </cell>
          <cell r="BF75">
            <v>39428.312060631288</v>
          </cell>
          <cell r="BG75">
            <v>39017.537206954781</v>
          </cell>
          <cell r="BH75">
            <v>38993.670667304759</v>
          </cell>
          <cell r="BI75">
            <v>39422.646980467776</v>
          </cell>
        </row>
        <row r="76">
          <cell r="A76" t="str">
            <v>Fiji</v>
          </cell>
          <cell r="B76" t="str">
            <v>FJI</v>
          </cell>
          <cell r="C76" t="str">
            <v>GDP per capita, PPP (constant 2011 international $)</v>
          </cell>
          <cell r="D76" t="str">
            <v>NY.GDP.PCAP.PP.KD</v>
          </cell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>
            <v>5891.2900807152964</v>
          </cell>
          <cell r="AJ76">
            <v>5678.8756314892016</v>
          </cell>
          <cell r="AK76">
            <v>5951.9831908788237</v>
          </cell>
          <cell r="AL76">
            <v>5994.2664031272543</v>
          </cell>
          <cell r="AM76">
            <v>6212.4189350363431</v>
          </cell>
          <cell r="AN76">
            <v>6287.0055156773215</v>
          </cell>
          <cell r="AO76">
            <v>6513.3759840222774</v>
          </cell>
          <cell r="AP76">
            <v>6302.7220221046218</v>
          </cell>
          <cell r="AQ76">
            <v>6325.1839224116711</v>
          </cell>
          <cell r="AR76">
            <v>6829.0746779603051</v>
          </cell>
          <cell r="AS76">
            <v>6673.8473908102342</v>
          </cell>
          <cell r="AT76">
            <v>6782.2844043887135</v>
          </cell>
          <cell r="AU76">
            <v>6986.6779564214039</v>
          </cell>
          <cell r="AV76">
            <v>7048.4479407251738</v>
          </cell>
          <cell r="AW76">
            <v>7406.3618419524664</v>
          </cell>
          <cell r="AX76">
            <v>7426.7787632739346</v>
          </cell>
          <cell r="AY76">
            <v>7513.2171055696735</v>
          </cell>
          <cell r="AZ76">
            <v>7383.2640694811407</v>
          </cell>
          <cell r="BA76">
            <v>7384.0860570468039</v>
          </cell>
          <cell r="BB76">
            <v>7208.0051111152789</v>
          </cell>
          <cell r="BC76">
            <v>7352.0883600237239</v>
          </cell>
          <cell r="BD76">
            <v>7488.8293805757239</v>
          </cell>
          <cell r="BE76">
            <v>7573.0221997582894</v>
          </cell>
          <cell r="BF76">
            <v>7977.6210393780484</v>
          </cell>
          <cell r="BG76">
            <v>8354.2761097776383</v>
          </cell>
          <cell r="BH76">
            <v>8756.3611757422968</v>
          </cell>
          <cell r="BI76">
            <v>8862.7404425688674</v>
          </cell>
        </row>
        <row r="77">
          <cell r="A77" t="str">
            <v>France</v>
          </cell>
          <cell r="B77" t="str">
            <v>FRA</v>
          </cell>
          <cell r="C77" t="str">
            <v>GDP per capita, PPP (constant 2011 international $)</v>
          </cell>
          <cell r="D77" t="str">
            <v>NY.GDP.PCAP.PP.KD</v>
          </cell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>
            <v>29527.973951503271</v>
          </cell>
          <cell r="AJ77">
            <v>29811.10784300217</v>
          </cell>
          <cell r="AK77">
            <v>30137.758122254138</v>
          </cell>
          <cell r="AL77">
            <v>29823.615024811166</v>
          </cell>
          <cell r="AM77">
            <v>30409.686366400758</v>
          </cell>
          <cell r="AN77">
            <v>30931.81134780337</v>
          </cell>
          <cell r="AO77">
            <v>31250.299810034521</v>
          </cell>
          <cell r="AP77">
            <v>31867.793634648657</v>
          </cell>
          <cell r="AQ77">
            <v>32879.654235760376</v>
          </cell>
          <cell r="AR77">
            <v>33825.434555745167</v>
          </cell>
          <cell r="AS77">
            <v>34896.388452038438</v>
          </cell>
          <cell r="AT77">
            <v>35320.424035786018</v>
          </cell>
          <cell r="AU77">
            <v>35456.676342149556</v>
          </cell>
          <cell r="AV77">
            <v>35494.782862453751</v>
          </cell>
          <cell r="AW77">
            <v>36216.16701502473</v>
          </cell>
          <cell r="AX77">
            <v>36522.073668639343</v>
          </cell>
          <cell r="AY77">
            <v>37129.684131555558</v>
          </cell>
          <cell r="AZ77">
            <v>37772.076570482939</v>
          </cell>
          <cell r="BA77">
            <v>37634.92905493109</v>
          </cell>
          <cell r="BB77">
            <v>36340.508687854977</v>
          </cell>
          <cell r="BC77">
            <v>36872.225254584453</v>
          </cell>
          <cell r="BD77">
            <v>37457.284286758921</v>
          </cell>
          <cell r="BE77">
            <v>37344.537100942318</v>
          </cell>
          <cell r="BF77">
            <v>37366.932420165962</v>
          </cell>
          <cell r="BG77">
            <v>37531.4291184908</v>
          </cell>
          <cell r="BH77">
            <v>37765.750868863142</v>
          </cell>
          <cell r="BI77">
            <v>38058.873045556466</v>
          </cell>
        </row>
        <row r="78">
          <cell r="A78" t="str">
            <v>Faeroe Islands</v>
          </cell>
          <cell r="B78" t="str">
            <v>FRO</v>
          </cell>
          <cell r="C78" t="str">
            <v>GDP per capita, PPP (constant 2011 international $)</v>
          </cell>
          <cell r="D78" t="str">
            <v>NY.GDP.PCAP.PP.KD</v>
          </cell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/>
          <cell r="BG78"/>
          <cell r="BH78"/>
          <cell r="BI78"/>
        </row>
        <row r="79">
          <cell r="A79" t="str">
            <v>Micronesia, Fed. Sts.</v>
          </cell>
          <cell r="B79" t="str">
            <v>FSM</v>
          </cell>
          <cell r="C79" t="str">
            <v>GDP per capita, PPP (constant 2011 international $)</v>
          </cell>
          <cell r="D79" t="str">
            <v>NY.GDP.PCAP.PP.KD</v>
          </cell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>
            <v>2763.0549833010618</v>
          </cell>
          <cell r="AJ79">
            <v>2894.1289286612277</v>
          </cell>
          <cell r="AK79">
            <v>2932.537708073371</v>
          </cell>
          <cell r="AL79">
            <v>3094.3439780015487</v>
          </cell>
          <cell r="AM79">
            <v>3016.1939959145207</v>
          </cell>
          <cell r="AN79">
            <v>3184.8472156700655</v>
          </cell>
          <cell r="AO79">
            <v>3063.305978892161</v>
          </cell>
          <cell r="AP79">
            <v>2873.3036563336618</v>
          </cell>
          <cell r="AQ79">
            <v>2965.4458693133906</v>
          </cell>
          <cell r="AR79">
            <v>3018.24783907039</v>
          </cell>
          <cell r="AS79">
            <v>3167.2573895773012</v>
          </cell>
          <cell r="AT79">
            <v>3230.624548203275</v>
          </cell>
          <cell r="AU79">
            <v>3255.5339742130554</v>
          </cell>
          <cell r="AV79">
            <v>3320.1582655416901</v>
          </cell>
          <cell r="AW79">
            <v>3220.0801510292981</v>
          </cell>
          <cell r="AX79">
            <v>3301.4540986614179</v>
          </cell>
          <cell r="AY79">
            <v>3312.027767572933</v>
          </cell>
          <cell r="AZ79">
            <v>3262.5182230718483</v>
          </cell>
          <cell r="BA79">
            <v>3197.2658943431893</v>
          </cell>
          <cell r="BB79">
            <v>3244.1063845101435</v>
          </cell>
          <cell r="BC79">
            <v>3337.2438766658388</v>
          </cell>
          <cell r="BD79">
            <v>3410.5477620834567</v>
          </cell>
          <cell r="BE79">
            <v>3428.6288419466587</v>
          </cell>
          <cell r="BF79">
            <v>3300.1731168936708</v>
          </cell>
          <cell r="BG79">
            <v>3178.2784669088642</v>
          </cell>
          <cell r="BH79">
            <v>3284.9837152824025</v>
          </cell>
          <cell r="BI79">
            <v>3330.9726623054353</v>
          </cell>
        </row>
        <row r="80">
          <cell r="A80" t="str">
            <v>Gabon</v>
          </cell>
          <cell r="B80" t="str">
            <v>GAB</v>
          </cell>
          <cell r="C80" t="str">
            <v>GDP per capita, PPP (constant 2011 international $)</v>
          </cell>
          <cell r="D80" t="str">
            <v>NY.GDP.PCAP.PP.KD</v>
          </cell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>
            <v>19500.719939357095</v>
          </cell>
          <cell r="AJ80">
            <v>20142.482108598688</v>
          </cell>
          <cell r="AK80">
            <v>19006.089468797774</v>
          </cell>
          <cell r="AL80">
            <v>19242.344304993945</v>
          </cell>
          <cell r="AM80">
            <v>19444.79339608716</v>
          </cell>
          <cell r="AN80">
            <v>19895.624504390395</v>
          </cell>
          <cell r="AO80">
            <v>20101.297053325619</v>
          </cell>
          <cell r="AP80">
            <v>20727.657915111518</v>
          </cell>
          <cell r="AQ80">
            <v>20919.287977158583</v>
          </cell>
          <cell r="AR80">
            <v>18581.842573237191</v>
          </cell>
          <cell r="AS80">
            <v>17782.507797996936</v>
          </cell>
          <cell r="AT80">
            <v>17714.186381489115</v>
          </cell>
          <cell r="AU80">
            <v>17231.190174206491</v>
          </cell>
          <cell r="AV80">
            <v>17170.895966539814</v>
          </cell>
          <cell r="AW80">
            <v>16832.30177183987</v>
          </cell>
          <cell r="AX80">
            <v>17003.760127017416</v>
          </cell>
          <cell r="AY80">
            <v>15912.618208343072</v>
          </cell>
          <cell r="AZ80">
            <v>16312.402009520625</v>
          </cell>
          <cell r="BA80">
            <v>15287.979905626462</v>
          </cell>
          <cell r="BB80">
            <v>14822.230463514687</v>
          </cell>
          <cell r="BC80">
            <v>15355.790190074737</v>
          </cell>
          <cell r="BD80">
            <v>15893.515312089656</v>
          </cell>
          <cell r="BE80">
            <v>16159.490996420953</v>
          </cell>
          <cell r="BF80">
            <v>16502.752202269214</v>
          </cell>
          <cell r="BG80">
            <v>16678.459594892254</v>
          </cell>
          <cell r="BH80">
            <v>16836.603190526213</v>
          </cell>
          <cell r="BI80">
            <v>16785.998014362001</v>
          </cell>
        </row>
        <row r="81">
          <cell r="A81" t="str">
            <v>United Kingdom</v>
          </cell>
          <cell r="B81" t="str">
            <v>GBR</v>
          </cell>
          <cell r="C81" t="str">
            <v>GDP per capita, PPP (constant 2011 international $)</v>
          </cell>
          <cell r="D81" t="str">
            <v>NY.GDP.PCAP.PP.KD</v>
          </cell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>
            <v>26769.358274259921</v>
          </cell>
          <cell r="AJ81">
            <v>26388.082514116039</v>
          </cell>
          <cell r="AK81">
            <v>26411.524281891769</v>
          </cell>
          <cell r="AL81">
            <v>27008.834675552374</v>
          </cell>
          <cell r="AM81">
            <v>27986.806696458247</v>
          </cell>
          <cell r="AN81">
            <v>28612.466669285739</v>
          </cell>
          <cell r="AO81">
            <v>29267.105724181754</v>
          </cell>
          <cell r="AP81">
            <v>30104.704749678753</v>
          </cell>
          <cell r="AQ81">
            <v>30974.885115209701</v>
          </cell>
          <cell r="AR81">
            <v>31885.413190893247</v>
          </cell>
          <cell r="AS81">
            <v>32961.52745887608</v>
          </cell>
          <cell r="AT81">
            <v>33729.991444648003</v>
          </cell>
          <cell r="AU81">
            <v>34392.67751088753</v>
          </cell>
          <cell r="AV81">
            <v>35419.497551688524</v>
          </cell>
          <cell r="AW81">
            <v>36108.834680574313</v>
          </cell>
          <cell r="AX81">
            <v>36927.602302356558</v>
          </cell>
          <cell r="AY81">
            <v>37574.693495308027</v>
          </cell>
          <cell r="AZ81">
            <v>38236.140639818892</v>
          </cell>
          <cell r="BA81">
            <v>37698.45183446286</v>
          </cell>
          <cell r="BB81">
            <v>35795.183702457805</v>
          </cell>
          <cell r="BC81">
            <v>36195.869094321344</v>
          </cell>
          <cell r="BD81">
            <v>36456.002158261857</v>
          </cell>
          <cell r="BE81">
            <v>36678.754355246776</v>
          </cell>
          <cell r="BF81">
            <v>37130.280241755849</v>
          </cell>
          <cell r="BG81">
            <v>37983.133185065199</v>
          </cell>
          <cell r="BH81">
            <v>38509.214155092421</v>
          </cell>
          <cell r="BI81">
            <v>38901.046758474549</v>
          </cell>
        </row>
        <row r="82">
          <cell r="A82" t="str">
            <v>Georgia</v>
          </cell>
          <cell r="B82" t="str">
            <v>GEO</v>
          </cell>
          <cell r="C82" t="str">
            <v>GDP per capita, PPP (constant 2011 international $)</v>
          </cell>
          <cell r="D82" t="str">
            <v>NY.GDP.PCAP.PP.KD</v>
          </cell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>
            <v>8006.5042339559222</v>
          </cell>
          <cell r="AJ82">
            <v>6272.8482559973418</v>
          </cell>
          <cell r="AK82">
            <v>3429.6730643933633</v>
          </cell>
          <cell r="AL82">
            <v>2406.2143942338171</v>
          </cell>
          <cell r="AM82">
            <v>2177.9199680648621</v>
          </cell>
          <cell r="AN82">
            <v>2294.7756188209505</v>
          </cell>
          <cell r="AO82">
            <v>2616.9659372823503</v>
          </cell>
          <cell r="AP82">
            <v>2946.1768771000097</v>
          </cell>
          <cell r="AQ82">
            <v>3067.6414629154519</v>
          </cell>
          <cell r="AR82">
            <v>3180.3240776055718</v>
          </cell>
          <cell r="AS82">
            <v>3263.8592617974341</v>
          </cell>
          <cell r="AT82">
            <v>3445.5794417115785</v>
          </cell>
          <cell r="AU82">
            <v>3658.7074968807524</v>
          </cell>
          <cell r="AV82">
            <v>4116.1960841834843</v>
          </cell>
          <cell r="AW82">
            <v>4414.7766609677437</v>
          </cell>
          <cell r="AX82">
            <v>4902.0929343136195</v>
          </cell>
          <cell r="AY82">
            <v>5432.0775405649701</v>
          </cell>
          <cell r="AZ82">
            <v>6183.3434923675522</v>
          </cell>
          <cell r="BA82">
            <v>6408.0603353527858</v>
          </cell>
          <cell r="BB82">
            <v>6254.8676082271186</v>
          </cell>
          <cell r="BC82">
            <v>6733.7837613098809</v>
          </cell>
          <cell r="BD82">
            <v>7315.0908976642995</v>
          </cell>
          <cell r="BE82">
            <v>7881.3290481266886</v>
          </cell>
          <cell r="BF82">
            <v>8254.0107656910277</v>
          </cell>
          <cell r="BG82">
            <v>8749.1561892735172</v>
          </cell>
          <cell r="BH82">
            <v>9025.133142656121</v>
          </cell>
          <cell r="BI82">
            <v>9267.2990037431227</v>
          </cell>
        </row>
        <row r="83">
          <cell r="A83" t="str">
            <v>Ghana</v>
          </cell>
          <cell r="B83" t="str">
            <v>GHA</v>
          </cell>
          <cell r="C83" t="str">
            <v>GDP per capita, PPP (constant 2011 international $)</v>
          </cell>
          <cell r="D83" t="str">
            <v>NY.GDP.PCAP.PP.KD</v>
          </cell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>
            <v>1919.5966360464452</v>
          </cell>
          <cell r="AJ83">
            <v>1965.7227257959619</v>
          </cell>
          <cell r="AK83">
            <v>1985.9478191154953</v>
          </cell>
          <cell r="AL83">
            <v>2025.6031067357214</v>
          </cell>
          <cell r="AM83">
            <v>2036.8709703328268</v>
          </cell>
          <cell r="AN83">
            <v>2066.1923674770601</v>
          </cell>
          <cell r="AO83">
            <v>2107.8216908530153</v>
          </cell>
          <cell r="AP83">
            <v>2143.4889623000627</v>
          </cell>
          <cell r="AQ83">
            <v>2191.0257882445731</v>
          </cell>
          <cell r="AR83">
            <v>2232.8227736290642</v>
          </cell>
          <cell r="AS83">
            <v>2259.0574051031335</v>
          </cell>
          <cell r="AT83">
            <v>2291.0104783394199</v>
          </cell>
          <cell r="AU83">
            <v>2333.6760577052983</v>
          </cell>
          <cell r="AV83">
            <v>2392.3199114017539</v>
          </cell>
          <cell r="AW83">
            <v>2461.3160240004877</v>
          </cell>
          <cell r="AX83">
            <v>2539.322805512842</v>
          </cell>
          <cell r="AY83">
            <v>2632.0211439024965</v>
          </cell>
          <cell r="AZ83">
            <v>2675.4367496595091</v>
          </cell>
          <cell r="BA83">
            <v>2845.2273262526924</v>
          </cell>
          <cell r="BB83">
            <v>2907.5747483472464</v>
          </cell>
          <cell r="BC83">
            <v>3059.4136985984001</v>
          </cell>
          <cell r="BD83">
            <v>3404.4595659524139</v>
          </cell>
          <cell r="BE83">
            <v>3632.4364554144754</v>
          </cell>
          <cell r="BF83">
            <v>3807.3329848499416</v>
          </cell>
          <cell r="BG83">
            <v>3868.591069541354</v>
          </cell>
          <cell r="BH83">
            <v>3929.6810435484085</v>
          </cell>
          <cell r="BI83">
            <v>3980.2021060737015</v>
          </cell>
        </row>
        <row r="84">
          <cell r="A84" t="str">
            <v>Guinea</v>
          </cell>
          <cell r="B84" t="str">
            <v>GIN</v>
          </cell>
          <cell r="C84" t="str">
            <v>GDP per capita, PPP (constant 2011 international $)</v>
          </cell>
          <cell r="D84" t="str">
            <v>NY.GDP.PCAP.PP.KD</v>
          </cell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>
            <v>1123.9209521465866</v>
          </cell>
          <cell r="AJ84">
            <v>1093.0022625140298</v>
          </cell>
          <cell r="AK84">
            <v>1064.5392034438503</v>
          </cell>
          <cell r="AL84">
            <v>1055.1064690249095</v>
          </cell>
          <cell r="AM84">
            <v>1041.5870498453019</v>
          </cell>
          <cell r="AN84">
            <v>1044.3308025257304</v>
          </cell>
          <cell r="AO84">
            <v>1055.8622588511005</v>
          </cell>
          <cell r="AP84">
            <v>1083.2099406220593</v>
          </cell>
          <cell r="AQ84">
            <v>1100.8578106235582</v>
          </cell>
          <cell r="AR84">
            <v>1122.9511212495411</v>
          </cell>
          <cell r="AS84">
            <v>1130.8337391472278</v>
          </cell>
          <cell r="AT84">
            <v>1150.9585280692761</v>
          </cell>
          <cell r="AU84">
            <v>1188.3841516288996</v>
          </cell>
          <cell r="AV84">
            <v>1180.9277177388246</v>
          </cell>
          <cell r="AW84">
            <v>1185.5916306642591</v>
          </cell>
          <cell r="AX84">
            <v>1197.2190671369806</v>
          </cell>
          <cell r="AY84">
            <v>1202.0646754907873</v>
          </cell>
          <cell r="AZ84">
            <v>1197.1102202415973</v>
          </cell>
          <cell r="BA84">
            <v>1228.6585769614903</v>
          </cell>
          <cell r="BB84">
            <v>1198.1290852125633</v>
          </cell>
          <cell r="BC84">
            <v>1194.4385479990449</v>
          </cell>
          <cell r="BD84">
            <v>1214.021015525808</v>
          </cell>
          <cell r="BE84">
            <v>1234.3532694831274</v>
          </cell>
          <cell r="BF84">
            <v>1234.8163092883792</v>
          </cell>
          <cell r="BG84">
            <v>1211.5176531669626</v>
          </cell>
          <cell r="BH84">
            <v>1184.042119225908</v>
          </cell>
          <cell r="BI84">
            <v>1215.025376802372</v>
          </cell>
        </row>
        <row r="85">
          <cell r="A85" t="str">
            <v>Gambia, The</v>
          </cell>
          <cell r="B85" t="str">
            <v>GMB</v>
          </cell>
          <cell r="C85" t="str">
            <v>GDP per capita, PPP (constant 2011 international $)</v>
          </cell>
          <cell r="D85" t="str">
            <v>NY.GDP.PCAP.PP.KD</v>
          </cell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>
            <v>1516.9643292135643</v>
          </cell>
          <cell r="AJ85">
            <v>1510.2551027327027</v>
          </cell>
          <cell r="AK85">
            <v>1513.1152624211309</v>
          </cell>
          <cell r="AL85">
            <v>1514.4209058524355</v>
          </cell>
          <cell r="AM85">
            <v>1475.1086476609994</v>
          </cell>
          <cell r="AN85">
            <v>1447.09195209376</v>
          </cell>
          <cell r="AO85">
            <v>1438.1497286567399</v>
          </cell>
          <cell r="AP85">
            <v>1466.5485256285369</v>
          </cell>
          <cell r="AQ85">
            <v>1475.0259869803292</v>
          </cell>
          <cell r="AR85">
            <v>1524.1652324408644</v>
          </cell>
          <cell r="AS85">
            <v>1560.4480546697037</v>
          </cell>
          <cell r="AT85">
            <v>1600.7287201051126</v>
          </cell>
          <cell r="AU85">
            <v>1500.4563997497003</v>
          </cell>
          <cell r="AV85">
            <v>1552.803827835746</v>
          </cell>
          <cell r="AW85">
            <v>1609.5297550750429</v>
          </cell>
          <cell r="AX85">
            <v>1543.9974622373898</v>
          </cell>
          <cell r="AY85">
            <v>1512.3281415378235</v>
          </cell>
          <cell r="AZ85">
            <v>1518.2672945645813</v>
          </cell>
          <cell r="BA85">
            <v>1555.356631838609</v>
          </cell>
          <cell r="BB85">
            <v>1604.1833310863053</v>
          </cell>
          <cell r="BC85">
            <v>1655.7423498014259</v>
          </cell>
          <cell r="BD85">
            <v>1534.8949382538353</v>
          </cell>
          <cell r="BE85">
            <v>1574.5965783236502</v>
          </cell>
          <cell r="BF85">
            <v>1599.1208901236498</v>
          </cell>
          <cell r="BG85">
            <v>1563.9232043753261</v>
          </cell>
          <cell r="BH85">
            <v>1588.2058780534333</v>
          </cell>
          <cell r="BI85">
            <v>1565.7967048190119</v>
          </cell>
        </row>
        <row r="86">
          <cell r="A86" t="str">
            <v>Guinea-Bissau</v>
          </cell>
          <cell r="B86" t="str">
            <v>GNB</v>
          </cell>
          <cell r="C86" t="str">
            <v>GDP per capita, PPP (constant 2011 international $)</v>
          </cell>
          <cell r="D86" t="str">
            <v>NY.GDP.PCAP.PP.KD</v>
          </cell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>
            <v>1570.3535929340885</v>
          </cell>
          <cell r="AJ86">
            <v>1610.8576343028153</v>
          </cell>
          <cell r="AK86">
            <v>1589.2800609435039</v>
          </cell>
          <cell r="AL86">
            <v>1584.2428661753004</v>
          </cell>
          <cell r="AM86">
            <v>1598.2739014235769</v>
          </cell>
          <cell r="AN86">
            <v>1633.9955021717528</v>
          </cell>
          <cell r="AO86">
            <v>1789.0241164635381</v>
          </cell>
          <cell r="AP86">
            <v>1871.9325754484412</v>
          </cell>
          <cell r="AQ86">
            <v>1323.275438079527</v>
          </cell>
          <cell r="AR86">
            <v>1313.982306055301</v>
          </cell>
          <cell r="AS86">
            <v>1360.2933271196232</v>
          </cell>
          <cell r="AT86">
            <v>1363.4379352476492</v>
          </cell>
          <cell r="AU86">
            <v>1322.8588613351162</v>
          </cell>
          <cell r="AV86">
            <v>1302.5081822929337</v>
          </cell>
          <cell r="AW86">
            <v>1309.5888317815497</v>
          </cell>
          <cell r="AX86">
            <v>1335.2952125931743</v>
          </cell>
          <cell r="AY86">
            <v>1335.3546744913542</v>
          </cell>
          <cell r="AZ86">
            <v>1346.4254320597731</v>
          </cell>
          <cell r="BA86">
            <v>1356.8764221030124</v>
          </cell>
          <cell r="BB86">
            <v>1367.9944097539531</v>
          </cell>
          <cell r="BC86">
            <v>1393.3331771007011</v>
          </cell>
          <cell r="BD86">
            <v>1484.9509071949692</v>
          </cell>
          <cell r="BE86">
            <v>1420.8771178229604</v>
          </cell>
          <cell r="BF86">
            <v>1395.5954873876249</v>
          </cell>
          <cell r="BG86">
            <v>1394.3655079170667</v>
          </cell>
          <cell r="BH86">
            <v>1424.2906802785108</v>
          </cell>
          <cell r="BI86">
            <v>1466.2676945636788</v>
          </cell>
        </row>
        <row r="87">
          <cell r="A87" t="str">
            <v>Equatorial Guinea</v>
          </cell>
          <cell r="B87" t="str">
            <v>GNQ</v>
          </cell>
          <cell r="C87" t="str">
            <v>GDP per capita, PPP (constant 2011 international $)</v>
          </cell>
          <cell r="D87" t="str">
            <v>NY.GDP.PCAP.PP.KD</v>
          </cell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>
            <v>999.50453468877345</v>
          </cell>
          <cell r="AJ87">
            <v>958.35290114625116</v>
          </cell>
          <cell r="AK87">
            <v>1250.1285170446426</v>
          </cell>
          <cell r="AL87">
            <v>1342.4528987249755</v>
          </cell>
          <cell r="AM87">
            <v>1513.077871086937</v>
          </cell>
          <cell r="AN87">
            <v>1715.2275308101607</v>
          </cell>
          <cell r="AO87">
            <v>2752.9261206587266</v>
          </cell>
          <cell r="AP87">
            <v>6620.8189062164774</v>
          </cell>
          <cell r="AQ87">
            <v>7876.1984785132272</v>
          </cell>
          <cell r="AR87">
            <v>9507.2241581026647</v>
          </cell>
          <cell r="AS87">
            <v>10792.733022630537</v>
          </cell>
          <cell r="AT87">
            <v>16932.002716337283</v>
          </cell>
          <cell r="AU87">
            <v>19418.694673634149</v>
          </cell>
          <cell r="AV87">
            <v>21230.111074348777</v>
          </cell>
          <cell r="AW87">
            <v>28076.348977466976</v>
          </cell>
          <cell r="AX87">
            <v>31372.082794734812</v>
          </cell>
          <cell r="AY87">
            <v>32300.737141593614</v>
          </cell>
          <cell r="AZ87">
            <v>35570.725073546273</v>
          </cell>
          <cell r="BA87">
            <v>40015.819193587107</v>
          </cell>
          <cell r="BB87">
            <v>38738.152030642508</v>
          </cell>
          <cell r="BC87">
            <v>33723.365803015244</v>
          </cell>
          <cell r="BD87">
            <v>34363.152906345327</v>
          </cell>
          <cell r="BE87">
            <v>35632.045643194673</v>
          </cell>
          <cell r="BF87">
            <v>32736.09743236941</v>
          </cell>
          <cell r="BG87">
            <v>31193.963254354119</v>
          </cell>
          <cell r="BH87">
            <v>27237.825236721943</v>
          </cell>
          <cell r="BI87">
            <v>23671.400471362002</v>
          </cell>
        </row>
        <row r="88">
          <cell r="A88" t="str">
            <v>Greece</v>
          </cell>
          <cell r="B88" t="str">
            <v>GRC</v>
          </cell>
          <cell r="C88" t="str">
            <v>GDP per capita, PPP (constant 2011 international $)</v>
          </cell>
          <cell r="D88" t="str">
            <v>NY.GDP.PCAP.PP.KD</v>
          </cell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>
            <v>20686.136761148271</v>
          </cell>
          <cell r="AJ88">
            <v>21072.93327247056</v>
          </cell>
          <cell r="AK88">
            <v>21058.962054840034</v>
          </cell>
          <cell r="AL88">
            <v>20600.476759596422</v>
          </cell>
          <cell r="AM88">
            <v>20907.539011459656</v>
          </cell>
          <cell r="AN88">
            <v>21247.04089710175</v>
          </cell>
          <cell r="AO88">
            <v>21759.061232148772</v>
          </cell>
          <cell r="AP88">
            <v>22622.913794575914</v>
          </cell>
          <cell r="AQ88">
            <v>23374.152773161826</v>
          </cell>
          <cell r="AR88">
            <v>24000.135888531091</v>
          </cell>
          <cell r="AS88">
            <v>24839.075906247868</v>
          </cell>
          <cell r="AT88">
            <v>25731.209271904423</v>
          </cell>
          <cell r="AU88">
            <v>26642.768959863002</v>
          </cell>
          <cell r="AV88">
            <v>28119.407355820505</v>
          </cell>
          <cell r="AW88">
            <v>29469.526600524507</v>
          </cell>
          <cell r="AX88">
            <v>29559.281387095602</v>
          </cell>
          <cell r="AY88">
            <v>31136.446958946446</v>
          </cell>
          <cell r="AZ88">
            <v>32073.960396013354</v>
          </cell>
          <cell r="BA88">
            <v>31881.712347542816</v>
          </cell>
          <cell r="BB88">
            <v>30430.419418438025</v>
          </cell>
          <cell r="BC88">
            <v>28726.079283687272</v>
          </cell>
          <cell r="BD88">
            <v>26141.319591897463</v>
          </cell>
          <cell r="BE88">
            <v>24364.269063174495</v>
          </cell>
          <cell r="BF88">
            <v>23746.084569996096</v>
          </cell>
          <cell r="BG88">
            <v>23989.136244309069</v>
          </cell>
          <cell r="BH88">
            <v>24094.79418925663</v>
          </cell>
          <cell r="BI88">
            <v>24263.878126376458</v>
          </cell>
        </row>
        <row r="89">
          <cell r="A89" t="str">
            <v>Grenada</v>
          </cell>
          <cell r="B89" t="str">
            <v>GRD</v>
          </cell>
          <cell r="C89" t="str">
            <v>GDP per capita, PPP (constant 2011 international $)</v>
          </cell>
          <cell r="D89" t="str">
            <v>NY.GDP.PCAP.PP.KD</v>
          </cell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>
            <v>7241.5593223828064</v>
          </cell>
          <cell r="AJ89">
            <v>7328.8785167408541</v>
          </cell>
          <cell r="AK89">
            <v>7210.8774184914928</v>
          </cell>
          <cell r="AL89">
            <v>6990.0193321016432</v>
          </cell>
          <cell r="AM89">
            <v>7029.7387713491662</v>
          </cell>
          <cell r="AN89">
            <v>7118.5654057750771</v>
          </cell>
          <cell r="AO89">
            <v>7394.6008110857692</v>
          </cell>
          <cell r="AP89">
            <v>7740.4425162631096</v>
          </cell>
          <cell r="AQ89">
            <v>8633.4365229186315</v>
          </cell>
          <cell r="AR89">
            <v>9217.7688607185009</v>
          </cell>
          <cell r="AS89">
            <v>9651.4888150502684</v>
          </cell>
          <cell r="AT89">
            <v>9434.7980198123787</v>
          </cell>
          <cell r="AU89">
            <v>9735.1110267391341</v>
          </cell>
          <cell r="AV89">
            <v>10627.813991763865</v>
          </cell>
          <cell r="AW89">
            <v>10530.101041997263</v>
          </cell>
          <cell r="AX89">
            <v>11893.820822753878</v>
          </cell>
          <cell r="AY89">
            <v>11381.68919951635</v>
          </cell>
          <cell r="AZ89">
            <v>12043.589898047243</v>
          </cell>
          <cell r="BA89">
            <v>12117.648058306579</v>
          </cell>
          <cell r="BB89">
            <v>11276.48656090128</v>
          </cell>
          <cell r="BC89">
            <v>11177.999715559356</v>
          </cell>
          <cell r="BD89">
            <v>11220.828366135982</v>
          </cell>
          <cell r="BE89">
            <v>11048.504287156888</v>
          </cell>
          <cell r="BF89">
            <v>11262.698796303242</v>
          </cell>
          <cell r="BG89">
            <v>12039.998869281786</v>
          </cell>
          <cell r="BH89">
            <v>12734.500471585099</v>
          </cell>
          <cell r="BI89">
            <v>12910.990554224658</v>
          </cell>
        </row>
        <row r="90">
          <cell r="A90" t="str">
            <v>Greenland</v>
          </cell>
          <cell r="B90" t="str">
            <v>GRL</v>
          </cell>
          <cell r="C90" t="str">
            <v>GDP per capita, PPP (constant 2011 international $)</v>
          </cell>
          <cell r="D90" t="str">
            <v>NY.GDP.PCAP.PP.KD</v>
          </cell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/>
          <cell r="AN90"/>
          <cell r="AO90"/>
          <cell r="AP90"/>
          <cell r="AQ90"/>
          <cell r="AR90"/>
          <cell r="AS90"/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/>
          <cell r="BG90"/>
          <cell r="BH90"/>
          <cell r="BI90"/>
        </row>
        <row r="91">
          <cell r="A91" t="str">
            <v>Guatemala</v>
          </cell>
          <cell r="B91" t="str">
            <v>GTM</v>
          </cell>
          <cell r="C91" t="str">
            <v>GDP per capita, PPP (constant 2011 international $)</v>
          </cell>
          <cell r="D91" t="str">
            <v>NY.GDP.PCAP.PP.KD</v>
          </cell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>
            <v>5100.7791925831998</v>
          </cell>
          <cell r="AJ91">
            <v>5165.0205682856513</v>
          </cell>
          <cell r="AK91">
            <v>5289.2756222021226</v>
          </cell>
          <cell r="AL91">
            <v>5369.6998698842917</v>
          </cell>
          <cell r="AM91">
            <v>5458.0112974090143</v>
          </cell>
          <cell r="AN91">
            <v>5598.1200399392883</v>
          </cell>
          <cell r="AO91">
            <v>5634.755904585596</v>
          </cell>
          <cell r="AP91">
            <v>5750.5136776336749</v>
          </cell>
          <cell r="AQ91">
            <v>5904.334175662596</v>
          </cell>
          <cell r="AR91">
            <v>5994.8708902436929</v>
          </cell>
          <cell r="AS91">
            <v>6070.7200598677664</v>
          </cell>
          <cell r="AT91">
            <v>6069.4775143727857</v>
          </cell>
          <cell r="AU91">
            <v>6157.5658884504846</v>
          </cell>
          <cell r="AV91">
            <v>6166.1124098527252</v>
          </cell>
          <cell r="AW91">
            <v>6213.1298568976408</v>
          </cell>
          <cell r="AX91">
            <v>6269.1555847706368</v>
          </cell>
          <cell r="AY91">
            <v>6458.0008905280092</v>
          </cell>
          <cell r="AZ91">
            <v>6713.1464445111988</v>
          </cell>
          <cell r="BA91">
            <v>6781.8996368361795</v>
          </cell>
          <cell r="BB91">
            <v>6669.9998745933744</v>
          </cell>
          <cell r="BC91">
            <v>6714.063595546505</v>
          </cell>
          <cell r="BD91">
            <v>6844.495640159199</v>
          </cell>
          <cell r="BE91">
            <v>6899.1087391676419</v>
          </cell>
          <cell r="BF91">
            <v>7005.0269284527449</v>
          </cell>
          <cell r="BG91">
            <v>7147.429228064856</v>
          </cell>
          <cell r="BH91">
            <v>7292.7191038663423</v>
          </cell>
          <cell r="BI91">
            <v>7366.7684795271289</v>
          </cell>
        </row>
        <row r="92">
          <cell r="A92" t="str">
            <v>Guam</v>
          </cell>
          <cell r="B92" t="str">
            <v>GUM</v>
          </cell>
          <cell r="C92" t="str">
            <v>GDP per capita, PPP (constant 2011 international $)</v>
          </cell>
          <cell r="D92" t="str">
            <v>NY.GDP.PCAP.PP.KD</v>
          </cell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</row>
        <row r="93">
          <cell r="A93" t="str">
            <v>Guyana</v>
          </cell>
          <cell r="B93" t="str">
            <v>GUY</v>
          </cell>
          <cell r="C93" t="str">
            <v>GDP per capita, PPP (constant 2011 international $)</v>
          </cell>
          <cell r="D93" t="str">
            <v>NY.GDP.PCAP.PP.KD</v>
          </cell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>
            <v>2837.3621393154299</v>
          </cell>
          <cell r="AJ93">
            <v>3003.2076808857796</v>
          </cell>
          <cell r="AK93">
            <v>3221.7586708826411</v>
          </cell>
          <cell r="AL93">
            <v>3461.6341291438239</v>
          </cell>
          <cell r="AM93">
            <v>3732.6143201743403</v>
          </cell>
          <cell r="AN93">
            <v>3903.5542422472568</v>
          </cell>
          <cell r="AO93">
            <v>4208.1388900201582</v>
          </cell>
          <cell r="AP93">
            <v>4478.1185254402526</v>
          </cell>
          <cell r="AQ93">
            <v>4416.4617764726318</v>
          </cell>
          <cell r="AR93">
            <v>4563.7259306585847</v>
          </cell>
          <cell r="AS93">
            <v>4512.7082313521923</v>
          </cell>
          <cell r="AT93">
            <v>4620.6110376392198</v>
          </cell>
          <cell r="AU93">
            <v>4671.5272720690173</v>
          </cell>
          <cell r="AV93">
            <v>4624.7325721308789</v>
          </cell>
          <cell r="AW93">
            <v>4778.3706469327162</v>
          </cell>
          <cell r="AX93">
            <v>4689.2666401260294</v>
          </cell>
          <cell r="AY93">
            <v>4938.6531946529612</v>
          </cell>
          <cell r="AZ93">
            <v>5297.602571295487</v>
          </cell>
          <cell r="BA93">
            <v>5413.573601657733</v>
          </cell>
          <cell r="BB93">
            <v>5597.8877069462469</v>
          </cell>
          <cell r="BC93">
            <v>5835.8102112960551</v>
          </cell>
          <cell r="BD93">
            <v>6132.2141422387031</v>
          </cell>
          <cell r="BE93">
            <v>6393.5068605057495</v>
          </cell>
          <cell r="BF93">
            <v>6683.0696814074536</v>
          </cell>
          <cell r="BG93">
            <v>6891.4710391700191</v>
          </cell>
          <cell r="BH93">
            <v>7062.8585160755056</v>
          </cell>
          <cell r="BI93">
            <v>7248.2301834816817</v>
          </cell>
        </row>
        <row r="94">
          <cell r="A94" t="str">
            <v>High income</v>
          </cell>
          <cell r="B94" t="str">
            <v>HIC</v>
          </cell>
          <cell r="C94" t="str">
            <v>GDP per capita, PPP (constant 2011 international $)</v>
          </cell>
          <cell r="D94" t="str">
            <v>NY.GDP.PCAP.PP.KD</v>
          </cell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>
            <v>29147.870254895199</v>
          </cell>
          <cell r="AJ94">
            <v>29402.387109527004</v>
          </cell>
          <cell r="AK94">
            <v>29882.311691686122</v>
          </cell>
          <cell r="AL94">
            <v>30090.337334863761</v>
          </cell>
          <cell r="AM94">
            <v>30864.482512538743</v>
          </cell>
          <cell r="AN94">
            <v>31512.155054051247</v>
          </cell>
          <cell r="AO94">
            <v>32262.424995734109</v>
          </cell>
          <cell r="AP94">
            <v>33154.363621563643</v>
          </cell>
          <cell r="AQ94">
            <v>33850.444108438984</v>
          </cell>
          <cell r="AR94">
            <v>34757.72263726165</v>
          </cell>
          <cell r="AS94">
            <v>35991.515741342489</v>
          </cell>
          <cell r="AT94">
            <v>36286.13433360737</v>
          </cell>
          <cell r="AU94">
            <v>36630.876593021298</v>
          </cell>
          <cell r="AV94">
            <v>37259.301882802276</v>
          </cell>
          <cell r="AW94">
            <v>38310.134556778066</v>
          </cell>
          <cell r="AX94">
            <v>39158.926141516888</v>
          </cell>
          <cell r="AY94">
            <v>40117.61101340039</v>
          </cell>
          <cell r="AZ94">
            <v>40899.851635013569</v>
          </cell>
          <cell r="BA94">
            <v>40778.834294460998</v>
          </cell>
          <cell r="BB94">
            <v>39163.793068251434</v>
          </cell>
          <cell r="BC94">
            <v>40119.762536922157</v>
          </cell>
          <cell r="BD94">
            <v>40781.635571675863</v>
          </cell>
          <cell r="BE94">
            <v>41104.145457659724</v>
          </cell>
          <cell r="BF94">
            <v>41455.924267397997</v>
          </cell>
          <cell r="BG94">
            <v>42058.103707624206</v>
          </cell>
          <cell r="BH94">
            <v>42749.661597029008</v>
          </cell>
          <cell r="BI94">
            <v>43233.149560199636</v>
          </cell>
        </row>
        <row r="95">
          <cell r="A95" t="str">
            <v>Hong Kong</v>
          </cell>
          <cell r="B95" t="str">
            <v>HKG</v>
          </cell>
          <cell r="C95" t="str">
            <v>GDP per capita, PPP (constant 2011 international $)</v>
          </cell>
          <cell r="D95" t="str">
            <v>NY.GDP.PCAP.PP.KD</v>
          </cell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>
            <v>26974.262701322354</v>
          </cell>
          <cell r="AJ95">
            <v>28276.860141202334</v>
          </cell>
          <cell r="AK95">
            <v>29788.719757023006</v>
          </cell>
          <cell r="AL95">
            <v>31097.149682861844</v>
          </cell>
          <cell r="AM95">
            <v>32239.890449652212</v>
          </cell>
          <cell r="AN95">
            <v>32358.076884142498</v>
          </cell>
          <cell r="AO95">
            <v>32271.392085698131</v>
          </cell>
          <cell r="AP95">
            <v>33635.937727888071</v>
          </cell>
          <cell r="AQ95">
            <v>31394.08109278735</v>
          </cell>
          <cell r="AR95">
            <v>31875.153097622006</v>
          </cell>
          <cell r="AS95">
            <v>34016.677939535854</v>
          </cell>
          <cell r="AT95">
            <v>33956.282801582216</v>
          </cell>
          <cell r="AU95">
            <v>34366.318994137939</v>
          </cell>
          <cell r="AV95">
            <v>35486.662770618634</v>
          </cell>
          <cell r="AW95">
            <v>38274.362282233706</v>
          </cell>
          <cell r="AX95">
            <v>40922.957374473248</v>
          </cell>
          <cell r="AY95">
            <v>43520.513569105613</v>
          </cell>
          <cell r="AZ95">
            <v>45937.443032906289</v>
          </cell>
          <cell r="BA95">
            <v>46635.135597190099</v>
          </cell>
          <cell r="BB95">
            <v>45390.480367652119</v>
          </cell>
          <cell r="BC95">
            <v>48107.722226069229</v>
          </cell>
          <cell r="BD95">
            <v>50085.959328848294</v>
          </cell>
          <cell r="BE95">
            <v>50346.646123729653</v>
          </cell>
          <cell r="BF95">
            <v>51670.576994372394</v>
          </cell>
          <cell r="BG95">
            <v>52700.521468674866</v>
          </cell>
          <cell r="BH95">
            <v>53489.605173391952</v>
          </cell>
          <cell r="BI95">
            <v>54279.183473996345</v>
          </cell>
        </row>
        <row r="96">
          <cell r="A96" t="str">
            <v>Honduras</v>
          </cell>
          <cell r="B96" t="str">
            <v>HND</v>
          </cell>
          <cell r="C96" t="str">
            <v>GDP per capita, PPP (constant 2011 international $)</v>
          </cell>
          <cell r="D96" t="str">
            <v>NY.GDP.PCAP.PP.KD</v>
          </cell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>
            <v>3171.671357108236</v>
          </cell>
          <cell r="AJ96">
            <v>3181.9488790231826</v>
          </cell>
          <cell r="AK96">
            <v>3266.1999932987696</v>
          </cell>
          <cell r="AL96">
            <v>3372.6610651727888</v>
          </cell>
          <cell r="AM96">
            <v>3236.4940781927939</v>
          </cell>
          <cell r="AN96">
            <v>3275.7102555108154</v>
          </cell>
          <cell r="AO96">
            <v>3301.6445447337378</v>
          </cell>
          <cell r="AP96">
            <v>3373.9277520221253</v>
          </cell>
          <cell r="AQ96">
            <v>3380.3514616352127</v>
          </cell>
          <cell r="AR96">
            <v>3230.2984835501461</v>
          </cell>
          <cell r="AS96">
            <v>3328.5105885392027</v>
          </cell>
          <cell r="AT96">
            <v>3332.932069389215</v>
          </cell>
          <cell r="AU96">
            <v>3372.3572446730914</v>
          </cell>
          <cell r="AV96">
            <v>3440.1543586055832</v>
          </cell>
          <cell r="AW96">
            <v>3568.1484159599154</v>
          </cell>
          <cell r="AX96">
            <v>3697.1698542920399</v>
          </cell>
          <cell r="AY96">
            <v>3852.213734038261</v>
          </cell>
          <cell r="AZ96">
            <v>4002.2051664645614</v>
          </cell>
          <cell r="BA96">
            <v>4084.2986991532284</v>
          </cell>
          <cell r="BB96">
            <v>3904.4595185482672</v>
          </cell>
          <cell r="BC96">
            <v>3971.1829935272749</v>
          </cell>
          <cell r="BD96">
            <v>4046.0762516655568</v>
          </cell>
          <cell r="BE96">
            <v>4136.8220577588691</v>
          </cell>
          <cell r="BF96">
            <v>4177.5802710727758</v>
          </cell>
          <cell r="BG96">
            <v>4231.32506716223</v>
          </cell>
          <cell r="BH96">
            <v>4311.1763968328869</v>
          </cell>
          <cell r="BI96">
            <v>4392.2659467579597</v>
          </cell>
        </row>
        <row r="97">
          <cell r="A97" t="str">
            <v>Heavily indebted poor countries (HIPC)</v>
          </cell>
          <cell r="B97" t="str">
            <v>HPC</v>
          </cell>
          <cell r="C97" t="str">
            <v>GDP per capita, PPP (constant 2011 international $)</v>
          </cell>
          <cell r="D97" t="str">
            <v>NY.GDP.PCAP.PP.KD</v>
          </cell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>
            <v>1461.1490135707152</v>
          </cell>
          <cell r="AJ97">
            <v>1431.8652805270381</v>
          </cell>
          <cell r="AK97">
            <v>1380.919963959981</v>
          </cell>
          <cell r="AL97">
            <v>1356.1226316536456</v>
          </cell>
          <cell r="AM97">
            <v>1322.9266216512738</v>
          </cell>
          <cell r="AN97">
            <v>1346.1754340994801</v>
          </cell>
          <cell r="AO97">
            <v>1382.1194961361489</v>
          </cell>
          <cell r="AP97">
            <v>1404.2025947594568</v>
          </cell>
          <cell r="AQ97">
            <v>1414.5300073867045</v>
          </cell>
          <cell r="AR97">
            <v>1420.5867056523589</v>
          </cell>
          <cell r="AS97">
            <v>1422.9037050428665</v>
          </cell>
          <cell r="AT97">
            <v>1445.1620231280563</v>
          </cell>
          <cell r="AU97">
            <v>1452.297423527006</v>
          </cell>
          <cell r="AV97">
            <v>1475.5954728905147</v>
          </cell>
          <cell r="AW97">
            <v>1512.3457708573073</v>
          </cell>
          <cell r="AX97">
            <v>1562.4809444720152</v>
          </cell>
          <cell r="AY97">
            <v>1612.8631169158514</v>
          </cell>
          <cell r="AZ97">
            <v>1673.5989660638486</v>
          </cell>
          <cell r="BA97">
            <v>1726.6531291409735</v>
          </cell>
          <cell r="BB97">
            <v>1753.8583446725922</v>
          </cell>
          <cell r="BC97">
            <v>1804.5991465845293</v>
          </cell>
          <cell r="BD97">
            <v>1841.7779501807656</v>
          </cell>
          <cell r="BE97">
            <v>1896.0478231171719</v>
          </cell>
          <cell r="BF97">
            <v>1949.6114940709438</v>
          </cell>
          <cell r="BG97">
            <v>2002.0518315995821</v>
          </cell>
          <cell r="BH97">
            <v>2046.5211661313663</v>
          </cell>
          <cell r="BI97">
            <v>2082.4829721845363</v>
          </cell>
        </row>
        <row r="98">
          <cell r="A98" t="str">
            <v>Croatia</v>
          </cell>
          <cell r="B98" t="str">
            <v>HRV</v>
          </cell>
          <cell r="C98" t="str">
            <v>GDP per capita, PPP (constant 2011 international $)</v>
          </cell>
          <cell r="D98" t="str">
            <v>NY.GDP.PCAP.PP.KD</v>
          </cell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>
            <v>12624.516399357966</v>
          </cell>
          <cell r="AO98">
            <v>13886.52691559814</v>
          </cell>
          <cell r="AP98">
            <v>14556.699471323689</v>
          </cell>
          <cell r="AQ98">
            <v>15061.624498148774</v>
          </cell>
          <cell r="AR98">
            <v>14747.073832396547</v>
          </cell>
          <cell r="AS98">
            <v>15745.222746454669</v>
          </cell>
          <cell r="AT98">
            <v>16234.625182937285</v>
          </cell>
          <cell r="AU98">
            <v>17086.370658105039</v>
          </cell>
          <cell r="AV98">
            <v>18036.015255012575</v>
          </cell>
          <cell r="AW98">
            <v>18776.620582106803</v>
          </cell>
          <cell r="AX98">
            <v>19545.239970778486</v>
          </cell>
          <cell r="AY98">
            <v>20489.728781230126</v>
          </cell>
          <cell r="AZ98">
            <v>21564.378201519765</v>
          </cell>
          <cell r="BA98">
            <v>22014.578065929236</v>
          </cell>
          <cell r="BB98">
            <v>20414.066163817912</v>
          </cell>
          <cell r="BC98">
            <v>20118.08598128509</v>
          </cell>
          <cell r="BD98">
            <v>20704.308707960074</v>
          </cell>
          <cell r="BE98">
            <v>20313.41097462827</v>
          </cell>
          <cell r="BF98">
            <v>20153.343107432713</v>
          </cell>
          <cell r="BG98">
            <v>20136.093700204776</v>
          </cell>
          <cell r="BH98">
            <v>20635.978121701453</v>
          </cell>
          <cell r="BI98">
            <v>21408.551514488401</v>
          </cell>
        </row>
        <row r="99">
          <cell r="A99" t="str">
            <v>Haiti</v>
          </cell>
          <cell r="B99" t="str">
            <v>HTI</v>
          </cell>
          <cell r="C99" t="str">
            <v>GDP per capita, PPP (constant 2011 international $)</v>
          </cell>
          <cell r="D99" t="str">
            <v>NY.GDP.PCAP.PP.KD</v>
          </cell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  <cell r="AO99">
            <v>1716.9869477870416</v>
          </cell>
          <cell r="AP99">
            <v>1731.6016083355562</v>
          </cell>
          <cell r="AQ99">
            <v>1737.9878787332675</v>
          </cell>
          <cell r="AR99">
            <v>1754.0993406882487</v>
          </cell>
          <cell r="AS99">
            <v>1739.392515201451</v>
          </cell>
          <cell r="AT99">
            <v>1692.8384549866637</v>
          </cell>
          <cell r="AU99">
            <v>1661.4093943799642</v>
          </cell>
          <cell r="AV99">
            <v>1641.1097948077202</v>
          </cell>
          <cell r="AW99">
            <v>1558.5322366350701</v>
          </cell>
          <cell r="AX99">
            <v>1561.9604461490301</v>
          </cell>
          <cell r="AY99">
            <v>1572.3024347680885</v>
          </cell>
          <cell r="AZ99">
            <v>1599.802401283775</v>
          </cell>
          <cell r="BA99">
            <v>1588.6779679017718</v>
          </cell>
          <cell r="BB99">
            <v>1613.0879620967307</v>
          </cell>
          <cell r="BC99">
            <v>1502.0327114122424</v>
          </cell>
          <cell r="BD99">
            <v>1562.2788738575262</v>
          </cell>
          <cell r="BE99">
            <v>1584.8324656520019</v>
          </cell>
          <cell r="BF99">
            <v>1629.3589181851298</v>
          </cell>
          <cell r="BG99">
            <v>1652.8548034573444</v>
          </cell>
          <cell r="BH99">
            <v>1651.2284454916432</v>
          </cell>
          <cell r="BI99">
            <v>1653.9618481141358</v>
          </cell>
        </row>
        <row r="100">
          <cell r="A100" t="str">
            <v>Hungary</v>
          </cell>
          <cell r="B100" t="str">
            <v>HUN</v>
          </cell>
          <cell r="C100" t="str">
            <v>GDP per capita, PPP (constant 2011 international $)</v>
          </cell>
          <cell r="D100" t="str">
            <v>NY.GDP.PCAP.PP.KD</v>
          </cell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>
            <v>15073.787738014051</v>
          </cell>
          <cell r="AK100">
            <v>14617.619414367035</v>
          </cell>
          <cell r="AL100">
            <v>14549.988773194698</v>
          </cell>
          <cell r="AM100">
            <v>14999.316915260291</v>
          </cell>
          <cell r="AN100">
            <v>15243.943414187543</v>
          </cell>
          <cell r="AO100">
            <v>15271.003322347489</v>
          </cell>
          <cell r="AP100">
            <v>15807.655522215069</v>
          </cell>
          <cell r="AQ100">
            <v>16512.947798935587</v>
          </cell>
          <cell r="AR100">
            <v>17090.521602266788</v>
          </cell>
          <cell r="AS100">
            <v>17855.043345603633</v>
          </cell>
          <cell r="AT100">
            <v>18571.461012138148</v>
          </cell>
          <cell r="AU100">
            <v>19463.088345727596</v>
          </cell>
          <cell r="AV100">
            <v>20266.051813534712</v>
          </cell>
          <cell r="AW100">
            <v>21327.622087664284</v>
          </cell>
          <cell r="AX100">
            <v>22306.708356240906</v>
          </cell>
          <cell r="AY100">
            <v>23202.900948051218</v>
          </cell>
          <cell r="AZ100">
            <v>23343.064685314228</v>
          </cell>
          <cell r="BA100">
            <v>23591.904933178423</v>
          </cell>
          <cell r="BB100">
            <v>22077.592235297914</v>
          </cell>
          <cell r="BC100">
            <v>22277.372300131457</v>
          </cell>
          <cell r="BD100">
            <v>22729.184466767161</v>
          </cell>
          <cell r="BE100">
            <v>22480.746220058154</v>
          </cell>
          <cell r="BF100">
            <v>23019.99931496106</v>
          </cell>
          <cell r="BG100">
            <v>24016.30037791533</v>
          </cell>
          <cell r="BH100">
            <v>24831.346059089417</v>
          </cell>
          <cell r="BI100">
            <v>25381.287915067562</v>
          </cell>
        </row>
        <row r="101">
          <cell r="A101" t="str">
            <v>Indonesia</v>
          </cell>
          <cell r="B101" t="str">
            <v>IDN</v>
          </cell>
          <cell r="C101" t="str">
            <v>GDP per capita, PPP (constant 2011 international $)</v>
          </cell>
          <cell r="D101" t="str">
            <v>NY.GDP.PCAP.PP.KD</v>
          </cell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>
            <v>4625.3772597012976</v>
          </cell>
          <cell r="AJ101">
            <v>4859.9263230671713</v>
          </cell>
          <cell r="AK101">
            <v>5088.8688578716819</v>
          </cell>
          <cell r="AL101">
            <v>5331.0656627387471</v>
          </cell>
          <cell r="AM101">
            <v>5642.4028654482299</v>
          </cell>
          <cell r="AN101">
            <v>6012.8110269336621</v>
          </cell>
          <cell r="AO101">
            <v>6387.0138574814837</v>
          </cell>
          <cell r="AP101">
            <v>6591.1990945382804</v>
          </cell>
          <cell r="AQ101">
            <v>5645.5743968388697</v>
          </cell>
          <cell r="AR101">
            <v>5611.2174157987602</v>
          </cell>
          <cell r="AS101">
            <v>5805.808706435002</v>
          </cell>
          <cell r="AT101">
            <v>5934.1370496475402</v>
          </cell>
          <cell r="AU101">
            <v>6115.5678707150628</v>
          </cell>
          <cell r="AV101">
            <v>6319.6704166631071</v>
          </cell>
          <cell r="AW101">
            <v>6546.4943238340102</v>
          </cell>
          <cell r="AX101">
            <v>6824.6063114610261</v>
          </cell>
          <cell r="AY101">
            <v>7102.1145403363098</v>
          </cell>
          <cell r="AZ101">
            <v>7450.6021583621396</v>
          </cell>
          <cell r="BA101">
            <v>7792.6299312494421</v>
          </cell>
          <cell r="BB101">
            <v>8044.9703303787919</v>
          </cell>
          <cell r="BC101">
            <v>8433.4973567845245</v>
          </cell>
          <cell r="BD101">
            <v>8837.8201217140468</v>
          </cell>
          <cell r="BE101">
            <v>9251.1755369460188</v>
          </cell>
          <cell r="BF101">
            <v>9643.2748298101033</v>
          </cell>
          <cell r="BG101">
            <v>10003.089029344796</v>
          </cell>
          <cell r="BH101">
            <v>10367.695297588403</v>
          </cell>
          <cell r="BI101">
            <v>10764.547997322772</v>
          </cell>
        </row>
        <row r="102">
          <cell r="A102" t="str">
            <v>Isle of Man</v>
          </cell>
          <cell r="B102" t="str">
            <v>IMN</v>
          </cell>
          <cell r="C102" t="str">
            <v>GDP per capita, PPP (constant 2011 international $)</v>
          </cell>
          <cell r="D102" t="str">
            <v>NY.GDP.PCAP.PP.KD</v>
          </cell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</row>
        <row r="103">
          <cell r="A103" t="str">
            <v>India</v>
          </cell>
          <cell r="B103" t="str">
            <v>IND</v>
          </cell>
          <cell r="C103" t="str">
            <v>GDP per capita, PPP (constant 2011 international $)</v>
          </cell>
          <cell r="D103" t="str">
            <v>NY.GDP.PCAP.PP.KD</v>
          </cell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>
            <v>1754.8573298407277</v>
          </cell>
          <cell r="AJ103">
            <v>1737.6150429748195</v>
          </cell>
          <cell r="AK103">
            <v>1796.5323495145042</v>
          </cell>
          <cell r="AL103">
            <v>1845.1490806647334</v>
          </cell>
          <cell r="AM103">
            <v>1930.1130467977046</v>
          </cell>
          <cell r="AN103">
            <v>2036.7959288819097</v>
          </cell>
          <cell r="AO103">
            <v>2149.3655038327693</v>
          </cell>
          <cell r="AP103">
            <v>2194.9025896208459</v>
          </cell>
          <cell r="AQ103">
            <v>2288.0478390304315</v>
          </cell>
          <cell r="AR103">
            <v>2445.751078510244</v>
          </cell>
          <cell r="AS103">
            <v>2495.046632848685</v>
          </cell>
          <cell r="AT103">
            <v>2570.4278870398339</v>
          </cell>
          <cell r="AU103">
            <v>2623.3302785098849</v>
          </cell>
          <cell r="AV103">
            <v>2783.004355245565</v>
          </cell>
          <cell r="AW103">
            <v>2955.2048237693612</v>
          </cell>
          <cell r="AX103">
            <v>3178.8287237526506</v>
          </cell>
          <cell r="AY103">
            <v>3419.9311073539275</v>
          </cell>
          <cell r="AZ103">
            <v>3698.7774904262901</v>
          </cell>
          <cell r="BA103">
            <v>3786.6326768115314</v>
          </cell>
          <cell r="BB103">
            <v>4049.8051147134756</v>
          </cell>
          <cell r="BC103">
            <v>4404.6970053038667</v>
          </cell>
          <cell r="BD103">
            <v>4635.8791365884881</v>
          </cell>
          <cell r="BE103">
            <v>4827.5596557662011</v>
          </cell>
          <cell r="BF103">
            <v>5073.6054893339633</v>
          </cell>
          <cell r="BG103">
            <v>5389.9043844668677</v>
          </cell>
          <cell r="BH103">
            <v>5754.0645968129129</v>
          </cell>
          <cell r="BI103">
            <v>6092.6480965848095</v>
          </cell>
        </row>
        <row r="104">
          <cell r="A104" t="str">
            <v>Not classified</v>
          </cell>
          <cell r="B104" t="str">
            <v>INX</v>
          </cell>
          <cell r="C104" t="str">
            <v>GDP per capita, PPP (constant 2011 international $)</v>
          </cell>
          <cell r="D104" t="str">
            <v>NY.GDP.PCAP.PP.KD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/>
          <cell r="BH104"/>
          <cell r="BI104"/>
        </row>
        <row r="105">
          <cell r="A105" t="str">
            <v>Ireland</v>
          </cell>
          <cell r="B105" t="str">
            <v>IRL</v>
          </cell>
          <cell r="C105" t="str">
            <v>GDP per capita, PPP (constant 2011 international $)</v>
          </cell>
          <cell r="D105" t="str">
            <v>NY.GDP.PCAP.PP.KD</v>
          </cell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>
            <v>22116.978962049041</v>
          </cell>
          <cell r="AJ105">
            <v>22414.518483011008</v>
          </cell>
          <cell r="AK105">
            <v>23006.397942170624</v>
          </cell>
          <cell r="AL105">
            <v>23508.073280016935</v>
          </cell>
          <cell r="AM105">
            <v>24763.350601641137</v>
          </cell>
          <cell r="AN105">
            <v>27010.320222594924</v>
          </cell>
          <cell r="AO105">
            <v>29233.812989596652</v>
          </cell>
          <cell r="AP105">
            <v>32052.563321045705</v>
          </cell>
          <cell r="AQ105">
            <v>34329.857277767325</v>
          </cell>
          <cell r="AR105">
            <v>37632.468702385166</v>
          </cell>
          <cell r="AS105">
            <v>40815.02183406063</v>
          </cell>
          <cell r="AT105">
            <v>42601.400802686338</v>
          </cell>
          <cell r="AU105">
            <v>44225.685653378488</v>
          </cell>
          <cell r="AV105">
            <v>45109.318117837065</v>
          </cell>
          <cell r="AW105">
            <v>47270.670927996238</v>
          </cell>
          <cell r="AX105">
            <v>48918.863020265038</v>
          </cell>
          <cell r="AY105">
            <v>50410.938646802992</v>
          </cell>
          <cell r="AZ105">
            <v>50833.821200221464</v>
          </cell>
          <cell r="BA105">
            <v>47629.618831299267</v>
          </cell>
          <cell r="BB105">
            <v>44995.936371645868</v>
          </cell>
          <cell r="BC105">
            <v>45661.468333499142</v>
          </cell>
          <cell r="BD105">
            <v>45477.010902477625</v>
          </cell>
          <cell r="BE105">
            <v>44876.391052051462</v>
          </cell>
          <cell r="BF105">
            <v>45257.062708331781</v>
          </cell>
          <cell r="BG105">
            <v>48885.618940796601</v>
          </cell>
          <cell r="BH105">
            <v>60944.024746017349</v>
          </cell>
          <cell r="BI105">
            <v>62828.3391656069</v>
          </cell>
        </row>
        <row r="106">
          <cell r="A106" t="str">
            <v>Iran</v>
          </cell>
          <cell r="B106" t="str">
            <v>IRN</v>
          </cell>
          <cell r="C106" t="str">
            <v>GDP per capita, PPP (constant 2011 international $)</v>
          </cell>
          <cell r="D106" t="str">
            <v>NY.GDP.PCAP.PP.KD</v>
          </cell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>
            <v>10163.365275396256</v>
          </cell>
          <cell r="AJ106">
            <v>11226.261985675188</v>
          </cell>
          <cell r="AK106">
            <v>11420.316697320555</v>
          </cell>
          <cell r="AL106">
            <v>11112.986591672241</v>
          </cell>
          <cell r="AM106">
            <v>10790.018168677043</v>
          </cell>
          <cell r="AN106">
            <v>10893.955328835495</v>
          </cell>
          <cell r="AO106">
            <v>11396.24567772682</v>
          </cell>
          <cell r="AP106">
            <v>11342.481460786348</v>
          </cell>
          <cell r="AQ106">
            <v>11362.772405026619</v>
          </cell>
          <cell r="AR106">
            <v>11383.328910342685</v>
          </cell>
          <cell r="AS106">
            <v>11853.945131294995</v>
          </cell>
          <cell r="AT106">
            <v>11963.026364681667</v>
          </cell>
          <cell r="AU106">
            <v>12760.819557875053</v>
          </cell>
          <cell r="AV106">
            <v>13696.174256622164</v>
          </cell>
          <cell r="AW106">
            <v>14125.017036867383</v>
          </cell>
          <cell r="AX106">
            <v>14551.2953924294</v>
          </cell>
          <cell r="AY106">
            <v>15207.270990789277</v>
          </cell>
          <cell r="AZ106">
            <v>16408.555169063522</v>
          </cell>
          <cell r="BA106">
            <v>16374.972283367255</v>
          </cell>
          <cell r="BB106">
            <v>16562.558577354986</v>
          </cell>
          <cell r="BC106">
            <v>17443.635477532469</v>
          </cell>
          <cell r="BD106">
            <v>17876.188797086219</v>
          </cell>
          <cell r="BE106">
            <v>16484.741717712841</v>
          </cell>
          <cell r="BF106">
            <v>15964.607437535253</v>
          </cell>
          <cell r="BG106">
            <v>16450.721364066034</v>
          </cell>
          <cell r="BH106">
            <v>16010.111441843665</v>
          </cell>
          <cell r="BI106">
            <v>16010.111441843665</v>
          </cell>
        </row>
        <row r="107">
          <cell r="A107" t="str">
            <v>Iraq</v>
          </cell>
          <cell r="B107" t="str">
            <v>IRQ</v>
          </cell>
          <cell r="C107" t="str">
            <v>GDP per capita, PPP (constant 2011 international $)</v>
          </cell>
          <cell r="D107" t="str">
            <v>NY.GDP.PCAP.PP.KD</v>
          </cell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>
            <v>11521.730536053468</v>
          </cell>
          <cell r="AJ107">
            <v>4033.0310605442237</v>
          </cell>
          <cell r="AK107">
            <v>5198.1486818629273</v>
          </cell>
          <cell r="AL107">
            <v>6575.4025389149083</v>
          </cell>
          <cell r="AM107">
            <v>6624.8922694244529</v>
          </cell>
          <cell r="AN107">
            <v>6560.7419594146331</v>
          </cell>
          <cell r="AO107">
            <v>7061.0355683001017</v>
          </cell>
          <cell r="AP107">
            <v>8296.6227461887811</v>
          </cell>
          <cell r="AQ107">
            <v>10845.23691162368</v>
          </cell>
          <cell r="AR107">
            <v>12368.642789856813</v>
          </cell>
          <cell r="AS107">
            <v>12176.814617727357</v>
          </cell>
          <cell r="AT107">
            <v>12105.024733433396</v>
          </cell>
          <cell r="AU107">
            <v>10959.015806272984</v>
          </cell>
          <cell r="AV107">
            <v>7134.5747991478675</v>
          </cell>
          <cell r="AW107">
            <v>10710.555038442457</v>
          </cell>
          <cell r="AX107">
            <v>10895.46315257067</v>
          </cell>
          <cell r="AY107">
            <v>11703.473321020349</v>
          </cell>
          <cell r="AZ107">
            <v>11575.287377111099</v>
          </cell>
          <cell r="BA107">
            <v>12217.448463134182</v>
          </cell>
          <cell r="BB107">
            <v>12299.400461379628</v>
          </cell>
          <cell r="BC107">
            <v>12717.597527168358</v>
          </cell>
          <cell r="BD107">
            <v>13261.601451434741</v>
          </cell>
          <cell r="BE107">
            <v>14625.974010298076</v>
          </cell>
          <cell r="BF107">
            <v>15078.1607562217</v>
          </cell>
          <cell r="BG107">
            <v>14696.640577494652</v>
          </cell>
          <cell r="BH107">
            <v>14928.886395612868</v>
          </cell>
          <cell r="BI107">
            <v>16086.918058716843</v>
          </cell>
        </row>
        <row r="108">
          <cell r="A108" t="str">
            <v>Iceland</v>
          </cell>
          <cell r="B108" t="str">
            <v>ISL</v>
          </cell>
          <cell r="C108" t="str">
            <v>GDP per capita, PPP (constant 2011 international $)</v>
          </cell>
          <cell r="D108" t="str">
            <v>NY.GDP.PCAP.PP.KD</v>
          </cell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>
            <v>29116.462957026342</v>
          </cell>
          <cell r="AJ108">
            <v>28716.5755223585</v>
          </cell>
          <cell r="AK108">
            <v>27401.203760335651</v>
          </cell>
          <cell r="AL108">
            <v>27480.256767868686</v>
          </cell>
          <cell r="AM108">
            <v>28226.241449780868</v>
          </cell>
          <cell r="AN108">
            <v>28106.266854248781</v>
          </cell>
          <cell r="AO108">
            <v>29292.587060897153</v>
          </cell>
          <cell r="AP108">
            <v>30481.061868506451</v>
          </cell>
          <cell r="AQ108">
            <v>32136.810619942731</v>
          </cell>
          <cell r="AR108">
            <v>33021.775746471831</v>
          </cell>
          <cell r="AS108">
            <v>34097.296171555092</v>
          </cell>
          <cell r="AT108">
            <v>34936.982940930575</v>
          </cell>
          <cell r="AU108">
            <v>34735.49466333726</v>
          </cell>
          <cell r="AV108">
            <v>35337.528614030103</v>
          </cell>
          <cell r="AW108">
            <v>37865.887013132131</v>
          </cell>
          <cell r="AX108">
            <v>39770.039093246283</v>
          </cell>
          <cell r="AY108">
            <v>40789.964315137127</v>
          </cell>
          <cell r="AZ108">
            <v>43489.495167659552</v>
          </cell>
          <cell r="BA108">
            <v>43336.840119345492</v>
          </cell>
          <cell r="BB108">
            <v>40190.175412259763</v>
          </cell>
          <cell r="BC108">
            <v>38815.275650265918</v>
          </cell>
          <cell r="BD108">
            <v>39465.845936826772</v>
          </cell>
          <cell r="BE108">
            <v>39734.36621265611</v>
          </cell>
          <cell r="BF108">
            <v>41096.689783073365</v>
          </cell>
          <cell r="BG108">
            <v>41424.438368614676</v>
          </cell>
          <cell r="BH108">
            <v>42674.42400331243</v>
          </cell>
          <cell r="BI108">
            <v>45276.44855451613</v>
          </cell>
        </row>
        <row r="109">
          <cell r="A109" t="str">
            <v>Israel</v>
          </cell>
          <cell r="B109" t="str">
            <v>ISR</v>
          </cell>
          <cell r="C109" t="str">
            <v>GDP per capita, PPP (constant 2011 international $)</v>
          </cell>
          <cell r="D109" t="str">
            <v>NY.GDP.PCAP.PP.KD</v>
          </cell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>
            <v>19760.159062557217</v>
          </cell>
          <cell r="AJ109">
            <v>20038.817882436138</v>
          </cell>
          <cell r="AK109">
            <v>20447.65036590106</v>
          </cell>
          <cell r="AL109">
            <v>21017.738167148767</v>
          </cell>
          <cell r="AM109">
            <v>21900.192601154387</v>
          </cell>
          <cell r="AN109">
            <v>22730.914896662536</v>
          </cell>
          <cell r="AO109">
            <v>23507.380729756303</v>
          </cell>
          <cell r="AP109">
            <v>23863.281171695278</v>
          </cell>
          <cell r="AQ109">
            <v>24315.430939454418</v>
          </cell>
          <cell r="AR109">
            <v>24589.913445193983</v>
          </cell>
          <cell r="AS109">
            <v>26090.171523183912</v>
          </cell>
          <cell r="AT109">
            <v>25543.947074664578</v>
          </cell>
          <cell r="AU109">
            <v>25017.530986545073</v>
          </cell>
          <cell r="AV109">
            <v>24859.108390506488</v>
          </cell>
          <cell r="AW109">
            <v>25672.586905762422</v>
          </cell>
          <cell r="AX109">
            <v>26331.282239293814</v>
          </cell>
          <cell r="AY109">
            <v>27370.807837628086</v>
          </cell>
          <cell r="AZ109">
            <v>28538.625668530141</v>
          </cell>
          <cell r="BA109">
            <v>28893.829745097042</v>
          </cell>
          <cell r="BB109">
            <v>28569.302819621662</v>
          </cell>
          <cell r="BC109">
            <v>29599.793888752574</v>
          </cell>
          <cell r="BD109">
            <v>30528.747720549651</v>
          </cell>
          <cell r="BE109">
            <v>30684.144448581446</v>
          </cell>
          <cell r="BF109">
            <v>31434.884509726537</v>
          </cell>
          <cell r="BG109">
            <v>31812.628750316038</v>
          </cell>
          <cell r="BH109">
            <v>31970.688886925389</v>
          </cell>
          <cell r="BI109">
            <v>32612.688576351527</v>
          </cell>
        </row>
        <row r="110">
          <cell r="A110" t="str">
            <v>Italy</v>
          </cell>
          <cell r="B110" t="str">
            <v>ITA</v>
          </cell>
          <cell r="C110" t="str">
            <v>GDP per capita, PPP (constant 2011 international $)</v>
          </cell>
          <cell r="D110" t="str">
            <v>NY.GDP.PCAP.PP.KD</v>
          </cell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>
            <v>31141.903241109845</v>
          </cell>
          <cell r="AJ110">
            <v>31599.121066398548</v>
          </cell>
          <cell r="AK110">
            <v>31841.109542362417</v>
          </cell>
          <cell r="AL110">
            <v>31550.272301276349</v>
          </cell>
          <cell r="AM110">
            <v>32222.361086986682</v>
          </cell>
          <cell r="AN110">
            <v>33152.041400911636</v>
          </cell>
          <cell r="AO110">
            <v>33569.062422528717</v>
          </cell>
          <cell r="AP110">
            <v>34167.095798850103</v>
          </cell>
          <cell r="AQ110">
            <v>34709.272384206008</v>
          </cell>
          <cell r="AR110">
            <v>35244.756315877174</v>
          </cell>
          <cell r="AS110">
            <v>36535.819032267609</v>
          </cell>
          <cell r="AT110">
            <v>37162.422586623063</v>
          </cell>
          <cell r="AU110">
            <v>37199.351202436854</v>
          </cell>
          <cell r="AV110">
            <v>37090.40616964917</v>
          </cell>
          <cell r="AW110">
            <v>37434.099997087767</v>
          </cell>
          <cell r="AX110">
            <v>37604.360004810631</v>
          </cell>
          <cell r="AY110">
            <v>38243.806063460273</v>
          </cell>
          <cell r="AZ110">
            <v>38612.012512607995</v>
          </cell>
          <cell r="BA110">
            <v>37954.160568077335</v>
          </cell>
          <cell r="BB110">
            <v>35710.420320444326</v>
          </cell>
          <cell r="BC110">
            <v>36201.161846372634</v>
          </cell>
          <cell r="BD110">
            <v>36347.343350773546</v>
          </cell>
          <cell r="BE110">
            <v>35227.623732062377</v>
          </cell>
          <cell r="BF110">
            <v>34219.832923807713</v>
          </cell>
          <cell r="BG110">
            <v>33945.843446047103</v>
          </cell>
          <cell r="BH110">
            <v>34244.710041530387</v>
          </cell>
          <cell r="BI110">
            <v>34620.12936337154</v>
          </cell>
        </row>
        <row r="111">
          <cell r="A111" t="str">
            <v>Jamaica</v>
          </cell>
          <cell r="B111" t="str">
            <v>JAM</v>
          </cell>
          <cell r="C111" t="str">
            <v>GDP per capita, PPP (constant 2011 international $)</v>
          </cell>
          <cell r="D111" t="str">
            <v>NY.GDP.PCAP.PP.KD</v>
          </cell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>
            <v>7286.1876726663031</v>
          </cell>
          <cell r="AJ111">
            <v>7577.9215832168375</v>
          </cell>
          <cell r="AK111">
            <v>7658.1908099156472</v>
          </cell>
          <cell r="AL111">
            <v>8300.5187268414229</v>
          </cell>
          <cell r="AM111">
            <v>8334.0853185448123</v>
          </cell>
          <cell r="AN111">
            <v>8447.9392421868633</v>
          </cell>
          <cell r="AO111">
            <v>8357.4620896003253</v>
          </cell>
          <cell r="AP111">
            <v>8182.8304899115237</v>
          </cell>
          <cell r="AQ111">
            <v>7916.6959932616965</v>
          </cell>
          <cell r="AR111">
            <v>7928.2444002620477</v>
          </cell>
          <cell r="AS111">
            <v>7931.7381437794629</v>
          </cell>
          <cell r="AT111">
            <v>7977.9178828412187</v>
          </cell>
          <cell r="AU111">
            <v>8081.6068419413814</v>
          </cell>
          <cell r="AV111">
            <v>8325.1969874760998</v>
          </cell>
          <cell r="AW111">
            <v>8385.1170329056549</v>
          </cell>
          <cell r="AX111">
            <v>8411.0658831994224</v>
          </cell>
          <cell r="AY111">
            <v>8605.9802830855697</v>
          </cell>
          <cell r="AZ111">
            <v>8681.4456790478471</v>
          </cell>
          <cell r="BA111">
            <v>8565.6586487700952</v>
          </cell>
          <cell r="BB111">
            <v>8153.7276478896447</v>
          </cell>
          <cell r="BC111">
            <v>7996.5125174457771</v>
          </cell>
          <cell r="BD111">
            <v>8099.4624879057719</v>
          </cell>
          <cell r="BE111">
            <v>8016.5086194968117</v>
          </cell>
          <cell r="BF111">
            <v>8026.3285791604412</v>
          </cell>
          <cell r="BG111">
            <v>8053.0520551972322</v>
          </cell>
          <cell r="BH111">
            <v>8105.4139839924701</v>
          </cell>
          <cell r="BI111">
            <v>8190.0009050795543</v>
          </cell>
        </row>
        <row r="112">
          <cell r="A112" t="str">
            <v>Jordan</v>
          </cell>
          <cell r="B112" t="str">
            <v>JOR</v>
          </cell>
          <cell r="C112" t="str">
            <v>GDP per capita, PPP (constant 2011 international $)</v>
          </cell>
          <cell r="D112" t="str">
            <v>NY.GDP.PCAP.PP.KD</v>
          </cell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>
            <v>6283.234564967669</v>
          </cell>
          <cell r="AJ112">
            <v>6069.1141908431082</v>
          </cell>
          <cell r="AK112">
            <v>6812.1261943799818</v>
          </cell>
          <cell r="AL112">
            <v>6751.2004022027168</v>
          </cell>
          <cell r="AM112">
            <v>6754.8577965199802</v>
          </cell>
          <cell r="AN112">
            <v>6895.1834994897827</v>
          </cell>
          <cell r="AO112">
            <v>6824.9847930485612</v>
          </cell>
          <cell r="AP112">
            <v>6881.6473591200138</v>
          </cell>
          <cell r="AQ112">
            <v>6950.1160765721379</v>
          </cell>
          <cell r="AR112">
            <v>7062.413507506054</v>
          </cell>
          <cell r="AS112">
            <v>7234.940525649009</v>
          </cell>
          <cell r="AT112">
            <v>7483.6226729566533</v>
          </cell>
          <cell r="AU112">
            <v>7775.7640979909138</v>
          </cell>
          <cell r="AV112">
            <v>7935.3043822195186</v>
          </cell>
          <cell r="AW112">
            <v>8399.0959411674958</v>
          </cell>
          <cell r="AX112">
            <v>8799.5604917214114</v>
          </cell>
          <cell r="AY112">
            <v>9158.915103972171</v>
          </cell>
          <cell r="AZ112">
            <v>9493.4457103034492</v>
          </cell>
          <cell r="BA112">
            <v>9714.7498083074715</v>
          </cell>
          <cell r="BB112">
            <v>9749.1109845147985</v>
          </cell>
          <cell r="BC112">
            <v>9472.736607943556</v>
          </cell>
          <cell r="BD112">
            <v>9214.2066240569566</v>
          </cell>
          <cell r="BE112">
            <v>8964.1947124936232</v>
          </cell>
          <cell r="BF112">
            <v>8756.6815187416669</v>
          </cell>
          <cell r="BG112">
            <v>8622.1565977732098</v>
          </cell>
          <cell r="BH112">
            <v>8491.0218798893457</v>
          </cell>
          <cell r="BI112">
            <v>8389.5433361298601</v>
          </cell>
        </row>
        <row r="113">
          <cell r="A113" t="str">
            <v>Japan</v>
          </cell>
          <cell r="B113" t="str">
            <v>JPN</v>
          </cell>
          <cell r="C113" t="str">
            <v>GDP per capita, PPP (constant 2011 international $)</v>
          </cell>
          <cell r="D113" t="str">
            <v>NY.GDP.PCAP.PP.KD</v>
          </cell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>
            <v>30447.257414276326</v>
          </cell>
          <cell r="AJ113">
            <v>31361.943155231267</v>
          </cell>
          <cell r="AK113">
            <v>31540.41457045469</v>
          </cell>
          <cell r="AL113">
            <v>31516.483583801328</v>
          </cell>
          <cell r="AM113">
            <v>31680.53792682858</v>
          </cell>
          <cell r="AN113">
            <v>32425.237372266987</v>
          </cell>
          <cell r="AO113">
            <v>33345.862029957862</v>
          </cell>
          <cell r="AP113">
            <v>33624.620819833777</v>
          </cell>
          <cell r="AQ113">
            <v>33154.866662285698</v>
          </cell>
          <cell r="AR113">
            <v>33010.995613973813</v>
          </cell>
          <cell r="AS113">
            <v>33871.843544612566</v>
          </cell>
          <cell r="AT113">
            <v>33927.599723773092</v>
          </cell>
          <cell r="AU113">
            <v>33888.776179586588</v>
          </cell>
          <cell r="AV113">
            <v>34333.133674916542</v>
          </cell>
          <cell r="AW113">
            <v>35078.276556728189</v>
          </cell>
          <cell r="AX113">
            <v>35658.192362108246</v>
          </cell>
          <cell r="AY113">
            <v>36141.62162611731</v>
          </cell>
          <cell r="AZ113">
            <v>36697.313597050605</v>
          </cell>
          <cell r="BA113">
            <v>36278.463934247862</v>
          </cell>
          <cell r="BB113">
            <v>34317.503679896312</v>
          </cell>
          <cell r="BC113">
            <v>35749.77121060955</v>
          </cell>
          <cell r="BD113">
            <v>35774.696712955883</v>
          </cell>
          <cell r="BE113">
            <v>36367.575182403125</v>
          </cell>
          <cell r="BF113">
            <v>37148.661161948025</v>
          </cell>
          <cell r="BG113">
            <v>37322.848555641824</v>
          </cell>
          <cell r="BH113">
            <v>37818.090763119289</v>
          </cell>
          <cell r="BI113">
            <v>38239.771287191645</v>
          </cell>
        </row>
        <row r="114">
          <cell r="A114" t="str">
            <v>Kazakhstan</v>
          </cell>
          <cell r="B114" t="str">
            <v>KAZ</v>
          </cell>
          <cell r="C114" t="str">
            <v>GDP per capita, PPP (constant 2011 international $)</v>
          </cell>
          <cell r="D114" t="str">
            <v>NY.GDP.PCAP.PP.KD</v>
          </cell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>
            <v>13050.486503021215</v>
          </cell>
          <cell r="AJ114">
            <v>11542.562504430061</v>
          </cell>
          <cell r="AK114">
            <v>10938.390190199389</v>
          </cell>
          <cell r="AL114">
            <v>9998.1543532713076</v>
          </cell>
          <cell r="AM114">
            <v>8866.0922766331441</v>
          </cell>
          <cell r="AN114">
            <v>8282.9471901700981</v>
          </cell>
          <cell r="AO114">
            <v>8451.3988164821822</v>
          </cell>
          <cell r="AP114">
            <v>8731.9501250137182</v>
          </cell>
          <cell r="AQ114">
            <v>8715.1845137324381</v>
          </cell>
          <cell r="AR114">
            <v>9036.1561017049062</v>
          </cell>
          <cell r="AS114">
            <v>9951.5639055386455</v>
          </cell>
          <cell r="AT114">
            <v>11314.250772129793</v>
          </cell>
          <cell r="AU114">
            <v>12422.534840083508</v>
          </cell>
          <cell r="AV114">
            <v>13532.231200237005</v>
          </cell>
          <cell r="AW114">
            <v>14728.616413326547</v>
          </cell>
          <cell r="AX114">
            <v>16014.307856601185</v>
          </cell>
          <cell r="AY114">
            <v>17541.325770709431</v>
          </cell>
          <cell r="AZ114">
            <v>18885.24323608516</v>
          </cell>
          <cell r="BA114">
            <v>19272.214010373278</v>
          </cell>
          <cell r="BB114">
            <v>18996.037681036152</v>
          </cell>
          <cell r="BC114">
            <v>20096.918066386821</v>
          </cell>
          <cell r="BD114">
            <v>21277.706370881828</v>
          </cell>
          <cell r="BE114">
            <v>21987.188342713675</v>
          </cell>
          <cell r="BF114">
            <v>22972.801874859055</v>
          </cell>
          <cell r="BG114">
            <v>23586.05645647673</v>
          </cell>
          <cell r="BH114">
            <v>23522.290521178838</v>
          </cell>
          <cell r="BI114">
            <v>23419.905577422811</v>
          </cell>
        </row>
        <row r="115">
          <cell r="A115" t="str">
            <v>Kenya</v>
          </cell>
          <cell r="B115" t="str">
            <v>KEN</v>
          </cell>
          <cell r="C115" t="str">
            <v>GDP per capita, PPP (constant 2011 international $)</v>
          </cell>
          <cell r="D115" t="str">
            <v>NY.GDP.PCAP.PP.KD</v>
          </cell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>
            <v>2380.4097738327805</v>
          </cell>
          <cell r="AJ115">
            <v>2337.0456466972423</v>
          </cell>
          <cell r="AK115">
            <v>2245.5193537708601</v>
          </cell>
          <cell r="AL115">
            <v>2184.3124377730778</v>
          </cell>
          <cell r="AM115">
            <v>2174.7419154215304</v>
          </cell>
          <cell r="AN115">
            <v>2204.3106100495875</v>
          </cell>
          <cell r="AO115">
            <v>2230.3678606832068</v>
          </cell>
          <cell r="AP115">
            <v>2178.5485733233604</v>
          </cell>
          <cell r="AQ115">
            <v>2188.5715168466459</v>
          </cell>
          <cell r="AR115">
            <v>2178.2521529114538</v>
          </cell>
          <cell r="AS115">
            <v>2132.0852176161166</v>
          </cell>
          <cell r="AT115">
            <v>2153.0488715232264</v>
          </cell>
          <cell r="AU115">
            <v>2106.649890362623</v>
          </cell>
          <cell r="AV115">
            <v>2110.1773262449442</v>
          </cell>
          <cell r="AW115">
            <v>2158.1903171107056</v>
          </cell>
          <cell r="AX115">
            <v>2223.9510177050674</v>
          </cell>
          <cell r="AY115">
            <v>2303.7484108694839</v>
          </cell>
          <cell r="AZ115">
            <v>2394.7515186912533</v>
          </cell>
          <cell r="BA115">
            <v>2335.1684239138908</v>
          </cell>
          <cell r="BB115">
            <v>2347.1135797916413</v>
          </cell>
          <cell r="BC115">
            <v>2475.8435372841841</v>
          </cell>
          <cell r="BD115">
            <v>2556.8709160094058</v>
          </cell>
          <cell r="BE115">
            <v>2602.503867002853</v>
          </cell>
          <cell r="BF115">
            <v>2682.9763374729014</v>
          </cell>
          <cell r="BG115">
            <v>2753.0269261629592</v>
          </cell>
          <cell r="BH115">
            <v>2835.6436617599056</v>
          </cell>
          <cell r="BI115">
            <v>2925.6009171118753</v>
          </cell>
        </row>
        <row r="116">
          <cell r="A116" t="str">
            <v>Kyrgyz Republic</v>
          </cell>
          <cell r="B116" t="str">
            <v>KGZ</v>
          </cell>
          <cell r="C116" t="str">
            <v>GDP per capita, PPP (constant 2011 international $)</v>
          </cell>
          <cell r="D116" t="str">
            <v>NY.GDP.PCAP.PP.KD</v>
          </cell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>
            <v>3474.6679686971074</v>
          </cell>
          <cell r="AJ116">
            <v>3149.9348861625103</v>
          </cell>
          <cell r="AK116">
            <v>2681.3327806678708</v>
          </cell>
          <cell r="AL116">
            <v>2266.1644036842736</v>
          </cell>
          <cell r="AM116">
            <v>1811.6434479236302</v>
          </cell>
          <cell r="AN116">
            <v>1696.3635153525051</v>
          </cell>
          <cell r="AO116">
            <v>1789.8539659651201</v>
          </cell>
          <cell r="AP116">
            <v>1938.8358096418758</v>
          </cell>
          <cell r="AQ116">
            <v>1949.8329308094844</v>
          </cell>
          <cell r="AR116">
            <v>1991.3015657692529</v>
          </cell>
          <cell r="AS116">
            <v>2074.5052873502632</v>
          </cell>
          <cell r="AT116">
            <v>2164.2682954186698</v>
          </cell>
          <cell r="AU116">
            <v>2144.1212497444994</v>
          </cell>
          <cell r="AV116">
            <v>2270.9246771417365</v>
          </cell>
          <cell r="AW116">
            <v>2401.2650038689362</v>
          </cell>
          <cell r="AX116">
            <v>2370.166045046512</v>
          </cell>
          <cell r="AY116">
            <v>2417.5794707810796</v>
          </cell>
          <cell r="AZ116">
            <v>2599.2060176355317</v>
          </cell>
          <cell r="BA116">
            <v>2790.9349001763835</v>
          </cell>
          <cell r="BB116">
            <v>2837.0314188556222</v>
          </cell>
          <cell r="BC116">
            <v>2790.1706639431131</v>
          </cell>
          <cell r="BD116">
            <v>2920.6032099095019</v>
          </cell>
          <cell r="BE116">
            <v>2869.8389620376856</v>
          </cell>
          <cell r="BF116">
            <v>3120.5420441250017</v>
          </cell>
          <cell r="BG116">
            <v>3181.6421629226516</v>
          </cell>
          <cell r="BH116">
            <v>3237.602938503589</v>
          </cell>
          <cell r="BI116">
            <v>3291.9682433630655</v>
          </cell>
        </row>
        <row r="117">
          <cell r="A117" t="str">
            <v>Cambodia</v>
          </cell>
          <cell r="B117" t="str">
            <v>KHM</v>
          </cell>
          <cell r="C117" t="str">
            <v>GDP per capita, PPP (constant 2011 international $)</v>
          </cell>
          <cell r="D117" t="str">
            <v>NY.GDP.PCAP.PP.KD</v>
          </cell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>
            <v>1015.0310060567365</v>
          </cell>
          <cell r="AM117">
            <v>1070.1308286393546</v>
          </cell>
          <cell r="AN117">
            <v>1102.9199015652669</v>
          </cell>
          <cell r="AO117">
            <v>1128.0204200638425</v>
          </cell>
          <cell r="AP117">
            <v>1158.1247454003167</v>
          </cell>
          <cell r="AQ117">
            <v>1184.4827448101967</v>
          </cell>
          <cell r="AR117">
            <v>1293.6615937450788</v>
          </cell>
          <cell r="AS117">
            <v>1375.9689895549884</v>
          </cell>
          <cell r="AT117">
            <v>1458.0781803029467</v>
          </cell>
          <cell r="AU117">
            <v>1525.4380127502327</v>
          </cell>
          <cell r="AV117">
            <v>1627.0658657487681</v>
          </cell>
          <cell r="AW117">
            <v>1766.4177979187955</v>
          </cell>
          <cell r="AX117">
            <v>1969.29117772219</v>
          </cell>
          <cell r="AY117">
            <v>2148.3326883057525</v>
          </cell>
          <cell r="AZ117">
            <v>2332.7268457052396</v>
          </cell>
          <cell r="BA117">
            <v>2452.278159089522</v>
          </cell>
          <cell r="BB117">
            <v>2417.8762813314556</v>
          </cell>
          <cell r="BC117">
            <v>2522.9268247496138</v>
          </cell>
          <cell r="BD117">
            <v>2658.7092467445068</v>
          </cell>
          <cell r="BE117">
            <v>2807.0070550737664</v>
          </cell>
          <cell r="BF117">
            <v>2966.1640202185463</v>
          </cell>
          <cell r="BG117">
            <v>3124.319293444014</v>
          </cell>
          <cell r="BH117">
            <v>3290.9524538551732</v>
          </cell>
          <cell r="BI117">
            <v>3462.8409486820146</v>
          </cell>
        </row>
        <row r="118">
          <cell r="A118" t="str">
            <v>Kiribati</v>
          </cell>
          <cell r="B118" t="str">
            <v>KIR</v>
          </cell>
          <cell r="C118" t="str">
            <v>GDP per capita, PPP (constant 2011 international $)</v>
          </cell>
          <cell r="D118" t="str">
            <v>NY.GDP.PCAP.PP.KD</v>
          </cell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>
            <v>1961.1207132882728</v>
          </cell>
          <cell r="AJ118">
            <v>1926.8476674441033</v>
          </cell>
          <cell r="AK118">
            <v>1915.9593308117066</v>
          </cell>
          <cell r="AL118">
            <v>1908.3724470778875</v>
          </cell>
          <cell r="AM118">
            <v>1917.1712061920514</v>
          </cell>
          <cell r="AN118">
            <v>1891.0515058529625</v>
          </cell>
          <cell r="AO118">
            <v>1894.4176534351955</v>
          </cell>
          <cell r="AP118">
            <v>1895.3181932713649</v>
          </cell>
          <cell r="AQ118">
            <v>1985.772102120317</v>
          </cell>
          <cell r="AR118">
            <v>1921.8515379583407</v>
          </cell>
          <cell r="AS118">
            <v>2007.1304838150415</v>
          </cell>
          <cell r="AT118">
            <v>1944.1691558996508</v>
          </cell>
          <cell r="AU118">
            <v>1983.4972677606436</v>
          </cell>
          <cell r="AV118">
            <v>1987.9684007585163</v>
          </cell>
          <cell r="AW118">
            <v>1920.0043988977329</v>
          </cell>
          <cell r="AX118">
            <v>1976.1603695261035</v>
          </cell>
          <cell r="AY118">
            <v>1904.9913652301809</v>
          </cell>
          <cell r="AZ118">
            <v>1905.481251228972</v>
          </cell>
          <cell r="BA118">
            <v>1829.8294392683913</v>
          </cell>
          <cell r="BB118">
            <v>1796.2980771385662</v>
          </cell>
          <cell r="BC118">
            <v>1731.5386265046607</v>
          </cell>
          <cell r="BD118">
            <v>1706.4809532381023</v>
          </cell>
          <cell r="BE118">
            <v>1762.0603491990528</v>
          </cell>
          <cell r="BF118">
            <v>1830.9377918778787</v>
          </cell>
          <cell r="BG118">
            <v>1842.3961823290313</v>
          </cell>
          <cell r="BH118">
            <v>1873.7636419683465</v>
          </cell>
          <cell r="BI118">
            <v>1897.8123473203777</v>
          </cell>
        </row>
        <row r="119">
          <cell r="A119" t="str">
            <v>St. Kitts and Nevis</v>
          </cell>
          <cell r="B119" t="str">
            <v>KNA</v>
          </cell>
          <cell r="C119" t="str">
            <v>GDP per capita, PPP (constant 2011 international $)</v>
          </cell>
          <cell r="D119" t="str">
            <v>NY.GDP.PCAP.PP.KD</v>
          </cell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>
            <v>14326.225244189311</v>
          </cell>
          <cell r="AJ119">
            <v>13957.263311157387</v>
          </cell>
          <cell r="AK119">
            <v>14431.79866575782</v>
          </cell>
          <cell r="AL119">
            <v>15263.816130890458</v>
          </cell>
          <cell r="AM119">
            <v>15874.881194555948</v>
          </cell>
          <cell r="AN119">
            <v>16585.382564770218</v>
          </cell>
          <cell r="AO119">
            <v>17366.46401515407</v>
          </cell>
          <cell r="AP119">
            <v>18363.84813030931</v>
          </cell>
          <cell r="AQ119">
            <v>18047.435531169955</v>
          </cell>
          <cell r="AR119">
            <v>18447.922997270984</v>
          </cell>
          <cell r="AS119">
            <v>20173.273098285128</v>
          </cell>
          <cell r="AT119">
            <v>20990.527108279741</v>
          </cell>
          <cell r="AU119">
            <v>21231.994260587755</v>
          </cell>
          <cell r="AV119">
            <v>20176.738356124206</v>
          </cell>
          <cell r="AW119">
            <v>20614.659316589212</v>
          </cell>
          <cell r="AX119">
            <v>22127.64741147423</v>
          </cell>
          <cell r="AY119">
            <v>22254.381416674445</v>
          </cell>
          <cell r="AZ119">
            <v>21959.399051271455</v>
          </cell>
          <cell r="BA119">
            <v>23086.471425928867</v>
          </cell>
          <cell r="BB119">
            <v>22145.496812114307</v>
          </cell>
          <cell r="BC119">
            <v>21412.201453108017</v>
          </cell>
          <cell r="BD119">
            <v>21689.303885600184</v>
          </cell>
          <cell r="BE119">
            <v>21319.23495932954</v>
          </cell>
          <cell r="BF119">
            <v>22399.092243649116</v>
          </cell>
          <cell r="BG119">
            <v>23483.012381426768</v>
          </cell>
          <cell r="BH119">
            <v>24120.24388865455</v>
          </cell>
          <cell r="BI119">
            <v>24738.289987576194</v>
          </cell>
        </row>
        <row r="120">
          <cell r="A120" t="str">
            <v>Korea</v>
          </cell>
          <cell r="B120" t="str">
            <v>KOR</v>
          </cell>
          <cell r="C120" t="str">
            <v>GDP per capita, PPP (constant 2011 international $)</v>
          </cell>
          <cell r="D120" t="str">
            <v>NY.GDP.PCAP.PP.KD</v>
          </cell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>
            <v>11632.598555814737</v>
          </cell>
          <cell r="AJ120">
            <v>12710.599744214704</v>
          </cell>
          <cell r="AK120">
            <v>13356.029225821785</v>
          </cell>
          <cell r="AL120">
            <v>14126.253519418351</v>
          </cell>
          <cell r="AM120">
            <v>15272.297435482966</v>
          </cell>
          <cell r="AN120">
            <v>16566.415703468698</v>
          </cell>
          <cell r="AO120">
            <v>17655.531453614123</v>
          </cell>
          <cell r="AP120">
            <v>18526.581379357027</v>
          </cell>
          <cell r="AQ120">
            <v>17386.986815121109</v>
          </cell>
          <cell r="AR120">
            <v>19216.141468903908</v>
          </cell>
          <cell r="AS120">
            <v>20756.779897143322</v>
          </cell>
          <cell r="AT120">
            <v>21530.263363035214</v>
          </cell>
          <cell r="AU120">
            <v>22997.187143925235</v>
          </cell>
          <cell r="AV120">
            <v>23549.36645327336</v>
          </cell>
          <cell r="AW120">
            <v>24605.534861040524</v>
          </cell>
          <cell r="AX120">
            <v>25516.824187041409</v>
          </cell>
          <cell r="AY120">
            <v>26697.032612891184</v>
          </cell>
          <cell r="AZ120">
            <v>28013.704417344888</v>
          </cell>
          <cell r="BA120">
            <v>28588.372117763389</v>
          </cell>
          <cell r="BB120">
            <v>28642.837902206262</v>
          </cell>
          <cell r="BC120">
            <v>30352.104819030272</v>
          </cell>
          <cell r="BD120">
            <v>31228.510695226611</v>
          </cell>
          <cell r="BE120">
            <v>31776.897025968159</v>
          </cell>
          <cell r="BF120">
            <v>32548.715515488391</v>
          </cell>
          <cell r="BG120">
            <v>33425.68959314176</v>
          </cell>
          <cell r="BH120">
            <v>34177.654470322108</v>
          </cell>
          <cell r="BI120">
            <v>34985.849333467122</v>
          </cell>
        </row>
        <row r="121">
          <cell r="A121" t="str">
            <v>Kosovo</v>
          </cell>
          <cell r="B121"/>
          <cell r="C121" t="str">
            <v>GDP per capita, PPP (constant 2011 international $)</v>
          </cell>
          <cell r="D121" t="str">
            <v>NY.GDP.PCAP.PP.KD</v>
          </cell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  <cell r="BH121"/>
          <cell r="BI121"/>
        </row>
        <row r="122">
          <cell r="A122" t="str">
            <v>Kuwait</v>
          </cell>
          <cell r="B122" t="str">
            <v>KWT</v>
          </cell>
          <cell r="C122" t="str">
            <v>GDP per capita, PPP (constant 2011 international $)</v>
          </cell>
          <cell r="D122" t="str">
            <v>NY.GDP.PCAP.PP.KD</v>
          </cell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>
            <v>81017.124089958845</v>
          </cell>
          <cell r="AO122">
            <v>80453.959585587305</v>
          </cell>
          <cell r="AP122">
            <v>78426.995881325201</v>
          </cell>
          <cell r="AQ122">
            <v>75940.396045091591</v>
          </cell>
          <cell r="AR122">
            <v>69981.564259556239</v>
          </cell>
          <cell r="AS122">
            <v>69920.175678087777</v>
          </cell>
          <cell r="AT122">
            <v>68472.831093243847</v>
          </cell>
          <cell r="AU122">
            <v>69392.771686620225</v>
          </cell>
          <cell r="AV122">
            <v>80462.600318954661</v>
          </cell>
          <cell r="AW122">
            <v>87555.155178309185</v>
          </cell>
          <cell r="AX122">
            <v>93469.543135340995</v>
          </cell>
          <cell r="AY122">
            <v>96244.336714765173</v>
          </cell>
          <cell r="AZ122">
            <v>96870.427818353477</v>
          </cell>
          <cell r="BA122">
            <v>93698.461604702476</v>
          </cell>
          <cell r="BB122">
            <v>81922.537117981163</v>
          </cell>
          <cell r="BC122">
            <v>75204.145116617015</v>
          </cell>
          <cell r="BD122">
            <v>77459.538305676135</v>
          </cell>
          <cell r="BE122">
            <v>77618.000344704953</v>
          </cell>
          <cell r="BF122">
            <v>74084.521435976319</v>
          </cell>
          <cell r="BG122">
            <v>70831.827759836335</v>
          </cell>
          <cell r="BH122">
            <v>69329.412963680123</v>
          </cell>
          <cell r="BI122">
            <v>69329.412963680123</v>
          </cell>
        </row>
        <row r="123">
          <cell r="A123" t="str">
            <v>Latin America &amp; Caribbean (developing only)</v>
          </cell>
          <cell r="B123" t="str">
            <v>LAC</v>
          </cell>
          <cell r="C123" t="str">
            <v>GDP per capita, PPP (constant 2011 international $)</v>
          </cell>
          <cell r="D123" t="str">
            <v>NY.GDP.PCAP.PP.KD</v>
          </cell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>
            <v>9548.1722481066608</v>
          </cell>
          <cell r="AJ123">
            <v>9756.2802322390653</v>
          </cell>
          <cell r="AK123">
            <v>9879.4940614816278</v>
          </cell>
          <cell r="AL123">
            <v>10107.451648028478</v>
          </cell>
          <cell r="AM123">
            <v>10402.095218525747</v>
          </cell>
          <cell r="AN123">
            <v>10324.266631131097</v>
          </cell>
          <cell r="AO123">
            <v>10498.707318065593</v>
          </cell>
          <cell r="AP123">
            <v>10872.451680529124</v>
          </cell>
          <cell r="AQ123">
            <v>10938.164135571382</v>
          </cell>
          <cell r="AR123">
            <v>10775.274079297189</v>
          </cell>
          <cell r="AS123">
            <v>11013.902194256456</v>
          </cell>
          <cell r="AT123">
            <v>10905.898473292391</v>
          </cell>
          <cell r="AU123">
            <v>10773.659693708667</v>
          </cell>
          <cell r="AV123">
            <v>10818.487320799337</v>
          </cell>
          <cell r="AW123">
            <v>11334.103804999384</v>
          </cell>
          <cell r="AX123">
            <v>11688.989183905594</v>
          </cell>
          <cell r="AY123">
            <v>12173.002497822294</v>
          </cell>
          <cell r="AZ123">
            <v>12724.906456763478</v>
          </cell>
          <cell r="BA123">
            <v>13069.174855530784</v>
          </cell>
          <cell r="BB123">
            <v>12656.151405080285</v>
          </cell>
          <cell r="BC123">
            <v>13259.165653825286</v>
          </cell>
          <cell r="BD123">
            <v>13704.238606886634</v>
          </cell>
          <cell r="BE123">
            <v>13932.682523550722</v>
          </cell>
          <cell r="BF123">
            <v>14166.051147502445</v>
          </cell>
          <cell r="BG123">
            <v>14209.3889681775</v>
          </cell>
          <cell r="BH123">
            <v>14086.685952338825</v>
          </cell>
          <cell r="BI123">
            <v>13890.788666697823</v>
          </cell>
        </row>
        <row r="124">
          <cell r="A124" t="str">
            <v>Lao PDR</v>
          </cell>
          <cell r="B124" t="str">
            <v>LAO</v>
          </cell>
          <cell r="C124" t="str">
            <v>GDP per capita, PPP (constant 2011 international $)</v>
          </cell>
          <cell r="D124" t="str">
            <v>NY.GDP.PCAP.PP.KD</v>
          </cell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>
            <v>1612.7777944148775</v>
          </cell>
          <cell r="AJ124">
            <v>1635.3735981310929</v>
          </cell>
          <cell r="AK124">
            <v>1679.4095574214271</v>
          </cell>
          <cell r="AL124">
            <v>1732.1854331215602</v>
          </cell>
          <cell r="AM124">
            <v>1827.2339635708574</v>
          </cell>
          <cell r="AN124">
            <v>1910.7507171715331</v>
          </cell>
          <cell r="AO124">
            <v>1999.7513609443313</v>
          </cell>
          <cell r="AP124">
            <v>2095.1897180509891</v>
          </cell>
          <cell r="AQ124">
            <v>2138.4617318025553</v>
          </cell>
          <cell r="AR124">
            <v>2255.0744568102614</v>
          </cell>
          <cell r="AS124">
            <v>2346.4362166842211</v>
          </cell>
          <cell r="AT124">
            <v>2442.3146462534155</v>
          </cell>
          <cell r="AU124">
            <v>2547.9502389305676</v>
          </cell>
          <cell r="AV124">
            <v>2662.6318183468879</v>
          </cell>
          <cell r="AW124">
            <v>2789.4451696207107</v>
          </cell>
          <cell r="AX124">
            <v>2941.276142988112</v>
          </cell>
          <cell r="AY124">
            <v>3142.7253660104134</v>
          </cell>
          <cell r="AZ124">
            <v>3324.3943685990444</v>
          </cell>
          <cell r="BA124">
            <v>3523.874864920343</v>
          </cell>
          <cell r="BB124">
            <v>3726.7460355555586</v>
          </cell>
          <cell r="BC124">
            <v>3983.5021426635831</v>
          </cell>
          <cell r="BD124">
            <v>4244.4591911908528</v>
          </cell>
          <cell r="BE124">
            <v>4526.7507074318464</v>
          </cell>
          <cell r="BF124">
            <v>4830.2368251514845</v>
          </cell>
          <cell r="BG124">
            <v>5133.301322485283</v>
          </cell>
          <cell r="BH124">
            <v>5434.1793952918269</v>
          </cell>
          <cell r="BI124">
            <v>5734.5865717157303</v>
          </cell>
        </row>
        <row r="125">
          <cell r="A125" t="str">
            <v>Lebanon</v>
          </cell>
          <cell r="B125" t="str">
            <v>LBN</v>
          </cell>
          <cell r="C125" t="str">
            <v>GDP per capita, PPP (constant 2011 international $)</v>
          </cell>
          <cell r="D125" t="str">
            <v>NY.GDP.PCAP.PP.KD</v>
          </cell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>
            <v>7860.1253059390929</v>
          </cell>
          <cell r="AJ125">
            <v>10667.607438477295</v>
          </cell>
          <cell r="AK125">
            <v>10873.481367553417</v>
          </cell>
          <cell r="AL125">
            <v>11317.592090065422</v>
          </cell>
          <cell r="AM125">
            <v>11920.155176144492</v>
          </cell>
          <cell r="AN125">
            <v>12453.16056863238</v>
          </cell>
          <cell r="AO125">
            <v>12932.657697918465</v>
          </cell>
          <cell r="AP125">
            <v>12548.206552945489</v>
          </cell>
          <cell r="AQ125">
            <v>12910.182479335292</v>
          </cell>
          <cell r="AR125">
            <v>12677.865112158113</v>
          </cell>
          <cell r="AS125">
            <v>12535.65171061764</v>
          </cell>
          <cell r="AT125">
            <v>12538.473843953157</v>
          </cell>
          <cell r="AU125">
            <v>12366.794884959021</v>
          </cell>
          <cell r="AV125">
            <v>12149.277185823192</v>
          </cell>
          <cell r="AW125">
            <v>12328.824450951519</v>
          </cell>
          <cell r="AX125">
            <v>12273.070187325353</v>
          </cell>
          <cell r="AY125">
            <v>12247.529507204114</v>
          </cell>
          <cell r="AZ125">
            <v>13297.190482479138</v>
          </cell>
          <cell r="BA125">
            <v>14423.950780934256</v>
          </cell>
          <cell r="BB125">
            <v>15635.942823096311</v>
          </cell>
          <cell r="BC125">
            <v>16281.305008741099</v>
          </cell>
          <cell r="BD125">
            <v>15694.965656936516</v>
          </cell>
          <cell r="BE125">
            <v>14970.004967325101</v>
          </cell>
          <cell r="BF125">
            <v>14074.970429322517</v>
          </cell>
          <cell r="BG125">
            <v>13491.685362349808</v>
          </cell>
          <cell r="BH125">
            <v>13087.365958240058</v>
          </cell>
          <cell r="BI125">
            <v>12974.165454405151</v>
          </cell>
        </row>
        <row r="126">
          <cell r="A126" t="str">
            <v>Liberia</v>
          </cell>
          <cell r="B126" t="str">
            <v>LBR</v>
          </cell>
          <cell r="C126" t="str">
            <v>GDP per capita, PPP (constant 2011 international $)</v>
          </cell>
          <cell r="D126" t="str">
            <v>NY.GDP.PCAP.PP.KD</v>
          </cell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>
            <v>875.18958023813786</v>
          </cell>
          <cell r="AJ126">
            <v>764.16081204537682</v>
          </cell>
          <cell r="AK126">
            <v>505.25552631328395</v>
          </cell>
          <cell r="AL126">
            <v>342.4516116635196</v>
          </cell>
          <cell r="AM126">
            <v>266.24403964870527</v>
          </cell>
          <cell r="AN126">
            <v>247.4365395054331</v>
          </cell>
          <cell r="AO126">
            <v>262.52703280180634</v>
          </cell>
          <cell r="AP126">
            <v>503.1279404829134</v>
          </cell>
          <cell r="AQ126">
            <v>605.65554769259779</v>
          </cell>
          <cell r="AR126">
            <v>687.86686449680997</v>
          </cell>
          <cell r="AS126">
            <v>838.69893959309582</v>
          </cell>
          <cell r="AT126">
            <v>832.41277241424427</v>
          </cell>
          <cell r="AU126">
            <v>843.50619958002187</v>
          </cell>
          <cell r="AV126">
            <v>579.13797285706437</v>
          </cell>
          <cell r="AW126">
            <v>583.05487949573785</v>
          </cell>
          <cell r="AX126">
            <v>597.88703139489985</v>
          </cell>
          <cell r="AY126">
            <v>624.04549232539455</v>
          </cell>
          <cell r="AZ126">
            <v>656.87176198796283</v>
          </cell>
          <cell r="BA126">
            <v>674.9848367752378</v>
          </cell>
          <cell r="BB126">
            <v>683.06144218494683</v>
          </cell>
          <cell r="BC126">
            <v>699.65372151059933</v>
          </cell>
          <cell r="BD126">
            <v>734.32627375303491</v>
          </cell>
          <cell r="BE126">
            <v>771.90542624155762</v>
          </cell>
          <cell r="BF126">
            <v>818.58939075560681</v>
          </cell>
          <cell r="BG126">
            <v>804.71988674709337</v>
          </cell>
          <cell r="BH126">
            <v>785.24688665473661</v>
          </cell>
          <cell r="BI126">
            <v>753.55737904862247</v>
          </cell>
        </row>
        <row r="127">
          <cell r="A127" t="str">
            <v>Libya</v>
          </cell>
          <cell r="B127" t="str">
            <v>LBY</v>
          </cell>
          <cell r="C127" t="str">
            <v>GDP per capita, PPP (constant 2011 international $)</v>
          </cell>
          <cell r="D127" t="str">
            <v>NY.GDP.PCAP.PP.KD</v>
          </cell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  <cell r="AO127"/>
          <cell r="AP127"/>
          <cell r="AQ127"/>
          <cell r="AR127">
            <v>21470.711436308666</v>
          </cell>
          <cell r="AS127">
            <v>21921.552018595285</v>
          </cell>
          <cell r="AT127">
            <v>21199.383080176591</v>
          </cell>
          <cell r="AU127">
            <v>20665.839553878977</v>
          </cell>
          <cell r="AV127">
            <v>22987.912329798673</v>
          </cell>
          <cell r="AW127">
            <v>23639.724738665289</v>
          </cell>
          <cell r="AX127">
            <v>26044.501407612956</v>
          </cell>
          <cell r="AY127">
            <v>27318.995272152275</v>
          </cell>
          <cell r="AZ127">
            <v>28621.626899136052</v>
          </cell>
          <cell r="BA127">
            <v>28983.517228246503</v>
          </cell>
          <cell r="BB127">
            <v>28435.18422294988</v>
          </cell>
          <cell r="BC127">
            <v>29630.222148462191</v>
          </cell>
          <cell r="BD127">
            <v>11192.790638843102</v>
          </cell>
          <cell r="BE127">
            <v>11192.790638843102</v>
          </cell>
          <cell r="BF127">
            <v>11192.790638843102</v>
          </cell>
          <cell r="BG127"/>
          <cell r="BH127"/>
          <cell r="BI127"/>
        </row>
        <row r="128">
          <cell r="A128" t="str">
            <v>St. Lucia</v>
          </cell>
          <cell r="B128" t="str">
            <v>LCA</v>
          </cell>
          <cell r="C128" t="str">
            <v>GDP per capita, PPP (constant 2011 international $)</v>
          </cell>
          <cell r="D128" t="str">
            <v>NY.GDP.PCAP.PP.KD</v>
          </cell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>
            <v>9092.9948606900271</v>
          </cell>
          <cell r="AJ128">
            <v>8998.9553402886977</v>
          </cell>
          <cell r="AK128">
            <v>9600.6345817701258</v>
          </cell>
          <cell r="AL128">
            <v>9520.3564484436483</v>
          </cell>
          <cell r="AM128">
            <v>9560.1331441726288</v>
          </cell>
          <cell r="AN128">
            <v>9603.5575277931766</v>
          </cell>
          <cell r="AO128">
            <v>9751.8478187371038</v>
          </cell>
          <cell r="AP128">
            <v>9537.464900329187</v>
          </cell>
          <cell r="AQ128">
            <v>10006.40269970159</v>
          </cell>
          <cell r="AR128">
            <v>10142.159064054718</v>
          </cell>
          <cell r="AS128">
            <v>10005.774508105915</v>
          </cell>
          <cell r="AT128">
            <v>9535.2634122736872</v>
          </cell>
          <cell r="AU128">
            <v>9487.2505581230835</v>
          </cell>
          <cell r="AV128">
            <v>9858.7329528308746</v>
          </cell>
          <cell r="AW128">
            <v>10529.204834744307</v>
          </cell>
          <cell r="AX128">
            <v>10384.079598622113</v>
          </cell>
          <cell r="AY128">
            <v>10980.069416242701</v>
          </cell>
          <cell r="AZ128">
            <v>10960.872029967117</v>
          </cell>
          <cell r="BA128">
            <v>11288.366498157933</v>
          </cell>
          <cell r="BB128">
            <v>11129.413433236303</v>
          </cell>
          <cell r="BC128">
            <v>10841.600164641201</v>
          </cell>
          <cell r="BD128">
            <v>10789.172142820164</v>
          </cell>
          <cell r="BE128">
            <v>10571.882308082637</v>
          </cell>
          <cell r="BF128">
            <v>10528.808478195306</v>
          </cell>
          <cell r="BG128">
            <v>10522.366605664387</v>
          </cell>
          <cell r="BH128">
            <v>10677.385782489893</v>
          </cell>
          <cell r="BI128">
            <v>10703.095748320964</v>
          </cell>
        </row>
        <row r="129">
          <cell r="A129" t="str">
            <v>Latin America &amp; Caribbean (all income levels)</v>
          </cell>
          <cell r="B129" t="str">
            <v>LCN</v>
          </cell>
          <cell r="C129" t="str">
            <v>GDP per capita, PPP (constant 2011 international $)</v>
          </cell>
          <cell r="D129" t="str">
            <v>NY.GDP.PCAP.PP.KD</v>
          </cell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>
            <v>9701.8555666650536</v>
          </cell>
          <cell r="AJ129">
            <v>9916.8411369820296</v>
          </cell>
          <cell r="AK129">
            <v>10069.719397389323</v>
          </cell>
          <cell r="AL129">
            <v>10308.05790140309</v>
          </cell>
          <cell r="AM129">
            <v>10611.808828193629</v>
          </cell>
          <cell r="AN129">
            <v>10568.061092239843</v>
          </cell>
          <cell r="AO129">
            <v>10763.39879119879</v>
          </cell>
          <cell r="AP129">
            <v>11155.828143088456</v>
          </cell>
          <cell r="AQ129">
            <v>11248.823386199312</v>
          </cell>
          <cell r="AR129">
            <v>11089.948094251749</v>
          </cell>
          <cell r="AS129">
            <v>11336.77087766467</v>
          </cell>
          <cell r="AT129">
            <v>11261.11476752146</v>
          </cell>
          <cell r="AU129">
            <v>11142.147954408094</v>
          </cell>
          <cell r="AV129">
            <v>11205.022084495575</v>
          </cell>
          <cell r="AW129">
            <v>11734.421539032186</v>
          </cell>
          <cell r="AX129">
            <v>12103.821739597528</v>
          </cell>
          <cell r="AY129">
            <v>12599.363979580734</v>
          </cell>
          <cell r="AZ129">
            <v>13144.720208043465</v>
          </cell>
          <cell r="BA129">
            <v>13488.206011081558</v>
          </cell>
          <cell r="BB129">
            <v>13069.270096932265</v>
          </cell>
          <cell r="BC129">
            <v>13672.999746463476</v>
          </cell>
          <cell r="BD129">
            <v>14119.944569350419</v>
          </cell>
          <cell r="BE129">
            <v>14361.271512846428</v>
          </cell>
          <cell r="BF129">
            <v>14607.20423242232</v>
          </cell>
          <cell r="BG129">
            <v>14659.709862051684</v>
          </cell>
          <cell r="BH129">
            <v>14550.658169992419</v>
          </cell>
          <cell r="BI129">
            <v>14364.657845635124</v>
          </cell>
        </row>
        <row r="130">
          <cell r="A130" t="str">
            <v>Least developed countries: UN classification</v>
          </cell>
          <cell r="B130" t="str">
            <v>LDC</v>
          </cell>
          <cell r="C130" t="str">
            <v>GDP per capita, PPP (constant 2011 international $)</v>
          </cell>
          <cell r="D130" t="str">
            <v>NY.GDP.PCAP.PP.KD</v>
          </cell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>
            <v>1311.0530943931653</v>
          </cell>
          <cell r="AJ130">
            <v>1297.486960914247</v>
          </cell>
          <cell r="AK130">
            <v>1276.991340496096</v>
          </cell>
          <cell r="AL130">
            <v>1252.2377967296252</v>
          </cell>
          <cell r="AM130">
            <v>1250.276869651932</v>
          </cell>
          <cell r="AN130">
            <v>1281.8879210500429</v>
          </cell>
          <cell r="AO130">
            <v>1320.1936973981929</v>
          </cell>
          <cell r="AP130">
            <v>1350.4540140890358</v>
          </cell>
          <cell r="AQ130">
            <v>1372.3952455281826</v>
          </cell>
          <cell r="AR130">
            <v>1399.5425313531698</v>
          </cell>
          <cell r="AS130">
            <v>1430.2130977372399</v>
          </cell>
          <cell r="AT130">
            <v>1471.9117541730227</v>
          </cell>
          <cell r="AU130">
            <v>1487.8947711984631</v>
          </cell>
          <cell r="AV130">
            <v>1534.5979281279353</v>
          </cell>
          <cell r="AW130">
            <v>1595.7439650319093</v>
          </cell>
          <cell r="AX130">
            <v>1683.2708682006212</v>
          </cell>
          <cell r="AY130">
            <v>1774.3409201270595</v>
          </cell>
          <cell r="AZ130">
            <v>1885.365658448495</v>
          </cell>
          <cell r="BA130">
            <v>1973.7596119936313</v>
          </cell>
          <cell r="BB130">
            <v>2029.8369952800888</v>
          </cell>
          <cell r="BC130">
            <v>2106.8632698146671</v>
          </cell>
          <cell r="BD130">
            <v>2139.6606086704055</v>
          </cell>
          <cell r="BE130">
            <v>2188.3098516200134</v>
          </cell>
          <cell r="BF130">
            <v>2266.636072628728</v>
          </cell>
          <cell r="BG130">
            <v>2338.6504221947039</v>
          </cell>
          <cell r="BH130">
            <v>2371.7488502318056</v>
          </cell>
          <cell r="BI130">
            <v>2422.2658186930744</v>
          </cell>
        </row>
        <row r="131">
          <cell r="A131" t="str">
            <v>Low income</v>
          </cell>
          <cell r="B131" t="str">
            <v>LIC</v>
          </cell>
          <cell r="C131" t="str">
            <v>GDP per capita, PPP (constant 2011 international $)</v>
          </cell>
          <cell r="D131" t="str">
            <v>NY.GDP.PCAP.PP.KD</v>
          </cell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>
            <v>1142.8605827717656</v>
          </cell>
          <cell r="AJ131">
            <v>1117.4806101825088</v>
          </cell>
          <cell r="AK131">
            <v>1052.2607850316413</v>
          </cell>
          <cell r="AL131">
            <v>1030.3547562423548</v>
          </cell>
          <cell r="AM131">
            <v>1020.3040697638158</v>
          </cell>
          <cell r="AN131">
            <v>1030.8358139935813</v>
          </cell>
          <cell r="AO131">
            <v>1064.1043131614565</v>
          </cell>
          <cell r="AP131">
            <v>1073.5065564463491</v>
          </cell>
          <cell r="AQ131">
            <v>1076.6729130304409</v>
          </cell>
          <cell r="AR131">
            <v>1084.465091212774</v>
          </cell>
          <cell r="AS131">
            <v>1080.1115115713958</v>
          </cell>
          <cell r="AT131">
            <v>1102.6047981263746</v>
          </cell>
          <cell r="AU131">
            <v>1094.9681481027574</v>
          </cell>
          <cell r="AV131">
            <v>1100.5328282735975</v>
          </cell>
          <cell r="AW131">
            <v>1132.3754868424578</v>
          </cell>
          <cell r="AX131">
            <v>1170.5971824912644</v>
          </cell>
          <cell r="AY131">
            <v>1198.9947401096842</v>
          </cell>
          <cell r="AZ131">
            <v>1243.2727533148304</v>
          </cell>
          <cell r="BA131">
            <v>1275.0019805427212</v>
          </cell>
          <cell r="BB131">
            <v>1309.7464730002735</v>
          </cell>
          <cell r="BC131">
            <v>1359.7077544324736</v>
          </cell>
          <cell r="BD131">
            <v>1401.4499370070655</v>
          </cell>
          <cell r="BE131">
            <v>1418.474002391162</v>
          </cell>
          <cell r="BF131">
            <v>1460.6868089011768</v>
          </cell>
          <cell r="BG131">
            <v>1508.2079664238197</v>
          </cell>
          <cell r="BH131">
            <v>1536.56322850273</v>
          </cell>
          <cell r="BI131">
            <v>1560.570638850571</v>
          </cell>
        </row>
        <row r="132">
          <cell r="A132" t="str">
            <v>Liechtenstein</v>
          </cell>
          <cell r="B132" t="str">
            <v>LIE</v>
          </cell>
          <cell r="C132" t="str">
            <v>GDP per capita, PPP (constant 2011 international $)</v>
          </cell>
          <cell r="D132" t="str">
            <v>NY.GDP.PCAP.PP.KD</v>
          </cell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</row>
        <row r="133">
          <cell r="A133" t="str">
            <v>Sri Lanka</v>
          </cell>
          <cell r="B133" t="str">
            <v>LKA</v>
          </cell>
          <cell r="C133" t="str">
            <v>GDP per capita, PPP (constant 2011 international $)</v>
          </cell>
          <cell r="D133" t="str">
            <v>NY.GDP.PCAP.PP.KD</v>
          </cell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>
            <v>3665.5803709252491</v>
          </cell>
          <cell r="AJ133">
            <v>3783.6825113240557</v>
          </cell>
          <cell r="AK133">
            <v>3901.0238434407979</v>
          </cell>
          <cell r="AL133">
            <v>4122.2095813921242</v>
          </cell>
          <cell r="AM133">
            <v>4308.3335098068446</v>
          </cell>
          <cell r="AN133">
            <v>4504.5553525781579</v>
          </cell>
          <cell r="AO133">
            <v>4640.8066673993335</v>
          </cell>
          <cell r="AP133">
            <v>4907.6152579368463</v>
          </cell>
          <cell r="AQ133">
            <v>5109.7509554713415</v>
          </cell>
          <cell r="AR133">
            <v>5298.7264275986354</v>
          </cell>
          <cell r="AS133">
            <v>5579.6189015045711</v>
          </cell>
          <cell r="AT133">
            <v>5451.8917606463019</v>
          </cell>
          <cell r="AU133">
            <v>5625.5439951314147</v>
          </cell>
          <cell r="AV133">
            <v>5914.7445245363469</v>
          </cell>
          <cell r="AW133">
            <v>6189.7736985268384</v>
          </cell>
          <cell r="AX133">
            <v>6526.9038347373844</v>
          </cell>
          <cell r="AY133">
            <v>6974.484322450453</v>
          </cell>
          <cell r="AZ133">
            <v>7392.4783659471332</v>
          </cell>
          <cell r="BA133">
            <v>7773.4475903544626</v>
          </cell>
          <cell r="BB133">
            <v>7987.6791817170551</v>
          </cell>
          <cell r="BC133">
            <v>8563.2124391499074</v>
          </cell>
          <cell r="BD133">
            <v>9213.3209432127842</v>
          </cell>
          <cell r="BE133">
            <v>9980.0215700386289</v>
          </cell>
          <cell r="BF133">
            <v>10238.708812512605</v>
          </cell>
          <cell r="BG133">
            <v>10650.388630779507</v>
          </cell>
          <cell r="BH133">
            <v>11061.843584911574</v>
          </cell>
          <cell r="BI133">
            <v>11417.256457923682</v>
          </cell>
        </row>
        <row r="134">
          <cell r="A134" t="str">
            <v>Lower middle income</v>
          </cell>
          <cell r="B134" t="str">
            <v>LMC</v>
          </cell>
          <cell r="C134" t="str">
            <v>GDP per capita, PPP (constant 2011 international $)</v>
          </cell>
          <cell r="D134" t="str">
            <v>NY.GDP.PCAP.PP.KD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>
            <v>2780.4888720569638</v>
          </cell>
          <cell r="AJ134">
            <v>2756.4372466176078</v>
          </cell>
          <cell r="AK134">
            <v>2772.1259475203751</v>
          </cell>
          <cell r="AL134">
            <v>2774.7671288740466</v>
          </cell>
          <cell r="AM134">
            <v>2811.7205718651553</v>
          </cell>
          <cell r="AN134">
            <v>2897.6168781458477</v>
          </cell>
          <cell r="AO134">
            <v>3011.4063820495221</v>
          </cell>
          <cell r="AP134">
            <v>3072.1465973003533</v>
          </cell>
          <cell r="AQ134">
            <v>3044.0890158934772</v>
          </cell>
          <cell r="AR134">
            <v>3135.0492043896506</v>
          </cell>
          <cell r="AS134">
            <v>3217.351814667973</v>
          </cell>
          <cell r="AT134">
            <v>3298.5580012353876</v>
          </cell>
          <cell r="AU134">
            <v>3365.9692674659595</v>
          </cell>
          <cell r="AV134">
            <v>3519.2917790910851</v>
          </cell>
          <cell r="AW134">
            <v>3740.9285486307558</v>
          </cell>
          <cell r="AX134">
            <v>3935.8947062075167</v>
          </cell>
          <cell r="AY134">
            <v>4167.9780158875301</v>
          </cell>
          <cell r="AZ134">
            <v>4426.9262299018483</v>
          </cell>
          <cell r="BA134">
            <v>4568.7531957250612</v>
          </cell>
          <cell r="BB134">
            <v>4730.6464723755726</v>
          </cell>
          <cell r="BC134">
            <v>5003.9204678625138</v>
          </cell>
          <cell r="BD134">
            <v>5192.701156367496</v>
          </cell>
          <cell r="BE134">
            <v>5375.5549083027572</v>
          </cell>
          <cell r="BF134">
            <v>5590.0004410198753</v>
          </cell>
          <cell r="BG134">
            <v>5825.5440868629266</v>
          </cell>
          <cell r="BH134">
            <v>6065.3432282072927</v>
          </cell>
          <cell r="BI134">
            <v>6303.4085458178643</v>
          </cell>
        </row>
        <row r="135">
          <cell r="A135" t="str">
            <v>Low &amp; middle income</v>
          </cell>
          <cell r="B135" t="str">
            <v>LMY</v>
          </cell>
          <cell r="C135" t="str">
            <v>GDP per capita, PPP (constant 2011 international $)</v>
          </cell>
          <cell r="D135" t="str">
            <v>NY.GDP.PCAP.PP.KD</v>
          </cell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>
            <v>4195.6717322541745</v>
          </cell>
          <cell r="AJ135">
            <v>4157.5073624880388</v>
          </cell>
          <cell r="AK135">
            <v>4123.3787417827571</v>
          </cell>
          <cell r="AL135">
            <v>4160.5781770522826</v>
          </cell>
          <cell r="AM135">
            <v>4189.2139466527178</v>
          </cell>
          <cell r="AN135">
            <v>4279.9641156749858</v>
          </cell>
          <cell r="AO135">
            <v>4425.4085590766199</v>
          </cell>
          <cell r="AP135">
            <v>4562.5265404755392</v>
          </cell>
          <cell r="AQ135">
            <v>4581.0923543733861</v>
          </cell>
          <cell r="AR135">
            <v>4686.7572829103974</v>
          </cell>
          <cell r="AS135">
            <v>4878.6234355540264</v>
          </cell>
          <cell r="AT135">
            <v>4992.1608351023497</v>
          </cell>
          <cell r="AU135">
            <v>5139.7499847309628</v>
          </cell>
          <cell r="AV135">
            <v>5366.3544342256992</v>
          </cell>
          <cell r="AW135">
            <v>5723.2054243191042</v>
          </cell>
          <cell r="AX135">
            <v>6057.636777957101</v>
          </cell>
          <cell r="AY135">
            <v>6468.4218418896999</v>
          </cell>
          <cell r="AZ135">
            <v>6950.6787346468191</v>
          </cell>
          <cell r="BA135">
            <v>7248.110301933104</v>
          </cell>
          <cell r="BB135">
            <v>7362.2382809945939</v>
          </cell>
          <cell r="BC135">
            <v>7819.3807611657221</v>
          </cell>
          <cell r="BD135">
            <v>8181.9396564533426</v>
          </cell>
          <cell r="BE135">
            <v>8483.2252120380526</v>
          </cell>
          <cell r="BF135">
            <v>8808.9157820816017</v>
          </cell>
          <cell r="BG135">
            <v>9121.3301383348116</v>
          </cell>
          <cell r="BH135">
            <v>9388.8499493671025</v>
          </cell>
          <cell r="BI135">
            <v>9675.5085866365898</v>
          </cell>
        </row>
        <row r="136">
          <cell r="A136" t="str">
            <v>Lesotho</v>
          </cell>
          <cell r="B136" t="str">
            <v>LSO</v>
          </cell>
          <cell r="C136" t="str">
            <v>GDP per capita, PPP (constant 2011 international $)</v>
          </cell>
          <cell r="D136" t="str">
            <v>NY.GDP.PCAP.PP.KD</v>
          </cell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>
            <v>1380.0088436814794</v>
          </cell>
          <cell r="AJ136">
            <v>1448.5324340323657</v>
          </cell>
          <cell r="AK136">
            <v>1518.9979176006634</v>
          </cell>
          <cell r="AL136">
            <v>1541.5734988131971</v>
          </cell>
          <cell r="AM136">
            <v>1603.6762595516236</v>
          </cell>
          <cell r="AN136">
            <v>1629.0835755676928</v>
          </cell>
          <cell r="AO136">
            <v>1695.3215345954879</v>
          </cell>
          <cell r="AP136">
            <v>1735.5997059931315</v>
          </cell>
          <cell r="AQ136">
            <v>1742.2277798798111</v>
          </cell>
          <cell r="AR136">
            <v>1732.3313911119935</v>
          </cell>
          <cell r="AS136">
            <v>1781.9699256114843</v>
          </cell>
          <cell r="AT136">
            <v>1828.5509873163803</v>
          </cell>
          <cell r="AU136">
            <v>1825.9501192430414</v>
          </cell>
          <cell r="AV136">
            <v>1893.4975098165528</v>
          </cell>
          <cell r="AW136">
            <v>1909.977733213309</v>
          </cell>
          <cell r="AX136">
            <v>1960.1488236943981</v>
          </cell>
          <cell r="AY136">
            <v>2026.3112545506808</v>
          </cell>
          <cell r="AZ136">
            <v>2105.9494384677769</v>
          </cell>
          <cell r="BA136">
            <v>2226.3765718883196</v>
          </cell>
          <cell r="BB136">
            <v>2252.557983724847</v>
          </cell>
          <cell r="BC136">
            <v>2374.6928425392871</v>
          </cell>
          <cell r="BD136">
            <v>2503.1737659190735</v>
          </cell>
          <cell r="BE136">
            <v>2618.2115292407716</v>
          </cell>
          <cell r="BF136">
            <v>2639.9178854520851</v>
          </cell>
          <cell r="BG136">
            <v>2664.2754321467751</v>
          </cell>
          <cell r="BH136">
            <v>2776.5003623741645</v>
          </cell>
          <cell r="BI136">
            <v>2808.2363296740332</v>
          </cell>
        </row>
        <row r="137">
          <cell r="A137" t="str">
            <v>Lithuania</v>
          </cell>
          <cell r="B137" t="str">
            <v>LTU</v>
          </cell>
          <cell r="C137" t="str">
            <v>GDP per capita, PPP (constant 2011 international $)</v>
          </cell>
          <cell r="D137" t="str">
            <v>NY.GDP.PCAP.PP.KD</v>
          </cell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>
            <v>9356.7630911765482</v>
          </cell>
          <cell r="AO137">
            <v>9913.7250127840707</v>
          </cell>
          <cell r="AP137">
            <v>10815.398527390593</v>
          </cell>
          <cell r="AQ137">
            <v>11707.510345584193</v>
          </cell>
          <cell r="AR137">
            <v>11657.084972596667</v>
          </cell>
          <cell r="AS137">
            <v>12189.181772118132</v>
          </cell>
          <cell r="AT137">
            <v>13091.891594745643</v>
          </cell>
          <cell r="AU137">
            <v>14089.655740259168</v>
          </cell>
          <cell r="AV137">
            <v>15701.52670874324</v>
          </cell>
          <cell r="AW137">
            <v>16918.92494722033</v>
          </cell>
          <cell r="AX137">
            <v>18525.5465799636</v>
          </cell>
          <cell r="AY137">
            <v>20217.821269296041</v>
          </cell>
          <cell r="AZ137">
            <v>22727.758471928639</v>
          </cell>
          <cell r="BA137">
            <v>23566.193894929245</v>
          </cell>
          <cell r="BB137">
            <v>20299.204101621457</v>
          </cell>
          <cell r="BC137">
            <v>21069.285378798853</v>
          </cell>
          <cell r="BD137">
            <v>22854.210069686116</v>
          </cell>
          <cell r="BE137">
            <v>24051.066438228576</v>
          </cell>
          <cell r="BF137">
            <v>25147.708648254073</v>
          </cell>
          <cell r="BG137">
            <v>26251.374011430522</v>
          </cell>
          <cell r="BH137">
            <v>26970.813904763236</v>
          </cell>
          <cell r="BI137">
            <v>27904.096250860643</v>
          </cell>
        </row>
        <row r="138">
          <cell r="A138" t="str">
            <v>Luxembourg</v>
          </cell>
          <cell r="B138" t="str">
            <v>LUX</v>
          </cell>
          <cell r="C138" t="str">
            <v>GDP per capita, PPP (constant 2011 international $)</v>
          </cell>
          <cell r="D138" t="str">
            <v>NY.GDP.PCAP.PP.KD</v>
          </cell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>
            <v>57618.020701670859</v>
          </cell>
          <cell r="AJ138">
            <v>61765.601039162037</v>
          </cell>
          <cell r="AK138">
            <v>62059.653107429505</v>
          </cell>
          <cell r="AL138">
            <v>63804.285763010659</v>
          </cell>
          <cell r="AM138">
            <v>65346.199243860945</v>
          </cell>
          <cell r="AN138">
            <v>65357.504271199905</v>
          </cell>
          <cell r="AO138">
            <v>65369.095826958015</v>
          </cell>
          <cell r="AP138">
            <v>68240.703653688455</v>
          </cell>
          <cell r="AQ138">
            <v>71471.056692808648</v>
          </cell>
          <cell r="AR138">
            <v>76492.388250089876</v>
          </cell>
          <cell r="AS138">
            <v>81689.816401478267</v>
          </cell>
          <cell r="AT138">
            <v>82766.989040359214</v>
          </cell>
          <cell r="AU138">
            <v>85032.711879901137</v>
          </cell>
          <cell r="AV138">
            <v>85374.339831966179</v>
          </cell>
          <cell r="AW138">
            <v>87209.819398345891</v>
          </cell>
          <cell r="AX138">
            <v>88610.289868603577</v>
          </cell>
          <cell r="AY138">
            <v>91724.182485420912</v>
          </cell>
          <cell r="AZ138">
            <v>97864.195100991448</v>
          </cell>
          <cell r="BA138">
            <v>94900.34672419753</v>
          </cell>
          <cell r="BB138">
            <v>89098.734243538449</v>
          </cell>
          <cell r="BC138">
            <v>91743.293890597372</v>
          </cell>
          <cell r="BD138">
            <v>92005.016836144394</v>
          </cell>
          <cell r="BE138">
            <v>89505.158962129542</v>
          </cell>
          <cell r="BF138">
            <v>90950.090571876222</v>
          </cell>
          <cell r="BG138">
            <v>93829.967991841317</v>
          </cell>
          <cell r="BH138">
            <v>95311.114019994042</v>
          </cell>
          <cell r="BI138">
            <v>97018.66363974275</v>
          </cell>
        </row>
        <row r="139">
          <cell r="A139" t="str">
            <v>Latvia</v>
          </cell>
          <cell r="B139" t="str">
            <v>LVA</v>
          </cell>
          <cell r="C139" t="str">
            <v>GDP per capita, PPP (constant 2011 international $)</v>
          </cell>
          <cell r="D139" t="str">
            <v>NY.GDP.PCAP.PP.KD</v>
          </cell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/>
          <cell r="AN139">
            <v>8271.5443741380259</v>
          </cell>
          <cell r="AO139">
            <v>8562.5775618182633</v>
          </cell>
          <cell r="AP139">
            <v>9424.466984799863</v>
          </cell>
          <cell r="AQ139">
            <v>10134.217329890327</v>
          </cell>
          <cell r="AR139">
            <v>10484.621624593628</v>
          </cell>
          <cell r="AS139">
            <v>11158.554895392444</v>
          </cell>
          <cell r="AT139">
            <v>12033.961872475906</v>
          </cell>
          <cell r="AU139">
            <v>13039.356857653551</v>
          </cell>
          <cell r="AV139">
            <v>14275.964416102221</v>
          </cell>
          <cell r="AW139">
            <v>15635.649977014556</v>
          </cell>
          <cell r="AX139">
            <v>17496.242348003641</v>
          </cell>
          <cell r="AY139">
            <v>19756.833951823941</v>
          </cell>
          <cell r="AZ139">
            <v>21900.538011887689</v>
          </cell>
          <cell r="BA139">
            <v>21333.191046912649</v>
          </cell>
          <cell r="BB139">
            <v>18579.906492295562</v>
          </cell>
          <cell r="BC139">
            <v>18251.741624578088</v>
          </cell>
          <cell r="BD139">
            <v>19773.243532882261</v>
          </cell>
          <cell r="BE139">
            <v>20821.886246756523</v>
          </cell>
          <cell r="BF139">
            <v>21598.882053715555</v>
          </cell>
          <cell r="BG139">
            <v>22265.460052762428</v>
          </cell>
          <cell r="BH139">
            <v>23057.310617372455</v>
          </cell>
          <cell r="BI139">
            <v>23712.09078010741</v>
          </cell>
        </row>
        <row r="140">
          <cell r="A140" t="str">
            <v>Macao SAR, China</v>
          </cell>
          <cell r="B140" t="str">
            <v>MAC</v>
          </cell>
          <cell r="C140" t="str">
            <v>GDP per capita, PPP (constant 2011 international $)</v>
          </cell>
          <cell r="D140" t="str">
            <v>NY.GDP.PCAP.PP.KD</v>
          </cell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>
            <v>40365.680121909129</v>
          </cell>
          <cell r="AJ140">
            <v>40680.258316578824</v>
          </cell>
          <cell r="AK140">
            <v>44984.697662546154</v>
          </cell>
          <cell r="AL140">
            <v>46309.850352283778</v>
          </cell>
          <cell r="AM140">
            <v>47306.685184248781</v>
          </cell>
          <cell r="AN140">
            <v>47887.042714219402</v>
          </cell>
          <cell r="AO140">
            <v>46731.746157602589</v>
          </cell>
          <cell r="AP140">
            <v>45672.925825204911</v>
          </cell>
          <cell r="AQ140">
            <v>42705.398313445497</v>
          </cell>
          <cell r="AR140">
            <v>40824.956457048989</v>
          </cell>
          <cell r="AS140">
            <v>42225.415419120211</v>
          </cell>
          <cell r="AT140">
            <v>42443.346588674212</v>
          </cell>
          <cell r="AU140">
            <v>45126.634108191283</v>
          </cell>
          <cell r="AV140">
            <v>49153.435435362873</v>
          </cell>
          <cell r="AW140">
            <v>60810.558601030527</v>
          </cell>
          <cell r="AX140">
            <v>64199.38158310749</v>
          </cell>
          <cell r="AY140">
            <v>71160.261561365623</v>
          </cell>
          <cell r="AZ140">
            <v>79743.33378893281</v>
          </cell>
          <cell r="BA140">
            <v>80762.260262166295</v>
          </cell>
          <cell r="BB140">
            <v>80121.294503004858</v>
          </cell>
          <cell r="BC140">
            <v>98184.376308675244</v>
          </cell>
          <cell r="BD140">
            <v>116752.21155631825</v>
          </cell>
          <cell r="BE140">
            <v>124568.78878899819</v>
          </cell>
          <cell r="BF140">
            <v>135318.80877292246</v>
          </cell>
          <cell r="BG140">
            <v>130755.16577545996</v>
          </cell>
          <cell r="BH140">
            <v>100517.81067219592</v>
          </cell>
          <cell r="BI140">
            <v>96565.889805295126</v>
          </cell>
        </row>
        <row r="141">
          <cell r="A141" t="str">
            <v>St. Martin (French part)</v>
          </cell>
          <cell r="B141" t="str">
            <v>MAF</v>
          </cell>
          <cell r="C141" t="str">
            <v>GDP per capita, PPP (constant 2011 international $)</v>
          </cell>
          <cell r="D141" t="str">
            <v>NY.GDP.PCAP.PP.KD</v>
          </cell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/>
          <cell r="BH141"/>
          <cell r="BI141"/>
        </row>
        <row r="142">
          <cell r="A142" t="str">
            <v>Morocco</v>
          </cell>
          <cell r="B142" t="str">
            <v>MAR</v>
          </cell>
          <cell r="C142" t="str">
            <v>GDP per capita, PPP (constant 2011 international $)</v>
          </cell>
          <cell r="D142" t="str">
            <v>NY.GDP.PCAP.PP.KD</v>
          </cell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>
            <v>3912.0057244453101</v>
          </cell>
          <cell r="AJ142">
            <v>4118.0229275455904</v>
          </cell>
          <cell r="AK142">
            <v>3960.0661092077698</v>
          </cell>
          <cell r="AL142">
            <v>3863.4078589261699</v>
          </cell>
          <cell r="AM142">
            <v>4203.0059404367303</v>
          </cell>
          <cell r="AN142">
            <v>3915.2176148286699</v>
          </cell>
          <cell r="AO142">
            <v>4337.1432658932299</v>
          </cell>
          <cell r="AP142">
            <v>4212.6215112894897</v>
          </cell>
          <cell r="AQ142">
            <v>4460.4696746951804</v>
          </cell>
          <cell r="AR142">
            <v>4453.4666008397398</v>
          </cell>
          <cell r="AS142">
            <v>4483.8084063547503</v>
          </cell>
          <cell r="AT142">
            <v>4754.1923334835301</v>
          </cell>
          <cell r="AU142">
            <v>4843.9898918751296</v>
          </cell>
          <cell r="AV142">
            <v>5071.7172995261099</v>
          </cell>
          <cell r="AW142">
            <v>5252.3010969344696</v>
          </cell>
          <cell r="AX142">
            <v>5361.6628341922597</v>
          </cell>
          <cell r="AY142">
            <v>5700.9233273275504</v>
          </cell>
          <cell r="AZ142">
            <v>5834.01224051593</v>
          </cell>
          <cell r="BA142">
            <v>6106.8454447783897</v>
          </cell>
          <cell r="BB142">
            <v>6287.8706438686504</v>
          </cell>
          <cell r="BC142">
            <v>6443.25361319481</v>
          </cell>
          <cell r="BD142">
            <v>6688.4026063354804</v>
          </cell>
          <cell r="BE142">
            <v>6791.3351346284999</v>
          </cell>
          <cell r="BF142">
            <v>6995.9381855894799</v>
          </cell>
          <cell r="BG142">
            <v>7070.7190984168101</v>
          </cell>
          <cell r="BH142">
            <v>7285.6558869044402</v>
          </cell>
          <cell r="BI142">
            <v>7265.8470789364601</v>
          </cell>
        </row>
        <row r="143">
          <cell r="A143" t="str">
            <v>Monaco</v>
          </cell>
          <cell r="B143" t="str">
            <v>MCO</v>
          </cell>
          <cell r="C143" t="str">
            <v>GDP per capita, PPP (constant 2011 international $)</v>
          </cell>
          <cell r="D143" t="str">
            <v>NY.GDP.PCAP.PP.KD</v>
          </cell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/>
          <cell r="BH143"/>
          <cell r="BI143"/>
        </row>
        <row r="144">
          <cell r="A144" t="str">
            <v>Moldova</v>
          </cell>
          <cell r="B144" t="str">
            <v>MDA</v>
          </cell>
          <cell r="C144" t="str">
            <v>GDP per capita, PPP (constant 2011 international $)</v>
          </cell>
          <cell r="D144" t="str">
            <v>NY.GDP.PCAP.PP.KD</v>
          </cell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>
            <v>2605.4317361012809</v>
          </cell>
          <cell r="AO144">
            <v>2457.22392959431</v>
          </cell>
          <cell r="AP144">
            <v>2506.9507479276235</v>
          </cell>
          <cell r="AQ144">
            <v>2343.8879544300435</v>
          </cell>
          <cell r="AR144">
            <v>2268.4990345059464</v>
          </cell>
          <cell r="AS144">
            <v>2321.0277955239253</v>
          </cell>
          <cell r="AT144">
            <v>2468.1237105261544</v>
          </cell>
          <cell r="AU144">
            <v>2666.805991545054</v>
          </cell>
          <cell r="AV144">
            <v>2850.8316835642522</v>
          </cell>
          <cell r="AW144">
            <v>3069.379008530736</v>
          </cell>
          <cell r="AX144">
            <v>3307.6203341476689</v>
          </cell>
          <cell r="AY144">
            <v>3476.0334096882557</v>
          </cell>
          <cell r="AZ144">
            <v>3588.6213176850943</v>
          </cell>
          <cell r="BA144">
            <v>3875.9043641111816</v>
          </cell>
          <cell r="BB144">
            <v>3647.9522995365996</v>
          </cell>
          <cell r="BC144">
            <v>3910.8605332452703</v>
          </cell>
          <cell r="BD144">
            <v>4179.2148088151198</v>
          </cell>
          <cell r="BE144">
            <v>4150.5047631776142</v>
          </cell>
          <cell r="BF144">
            <v>4541.868222145773</v>
          </cell>
          <cell r="BG144">
            <v>4762.7808726742951</v>
          </cell>
          <cell r="BH144">
            <v>4746.7849111142268</v>
          </cell>
          <cell r="BI144">
            <v>4944.3356612064963</v>
          </cell>
        </row>
        <row r="145">
          <cell r="A145" t="str">
            <v>Madagascar</v>
          </cell>
          <cell r="B145" t="str">
            <v>MDG</v>
          </cell>
          <cell r="C145" t="str">
            <v>GDP per capita, PPP (constant 2011 international $)</v>
          </cell>
          <cell r="D145" t="str">
            <v>NY.GDP.PCAP.PP.KD</v>
          </cell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>
            <v>1653.1589004992638</v>
          </cell>
          <cell r="AJ145">
            <v>1504.2151324324188</v>
          </cell>
          <cell r="AK145">
            <v>1477.6977240865388</v>
          </cell>
          <cell r="AL145">
            <v>1464.1489655296843</v>
          </cell>
          <cell r="AM145">
            <v>1419.3097624192753</v>
          </cell>
          <cell r="AN145">
            <v>1399.8107704985146</v>
          </cell>
          <cell r="AO145">
            <v>1385.944942333088</v>
          </cell>
          <cell r="AP145">
            <v>1392.545224864383</v>
          </cell>
          <cell r="AQ145">
            <v>1402.2561190140361</v>
          </cell>
          <cell r="AR145">
            <v>1422.0963028965837</v>
          </cell>
          <cell r="AS145">
            <v>1444.0294294169428</v>
          </cell>
          <cell r="AT145">
            <v>1484.4077815789103</v>
          </cell>
          <cell r="AU145">
            <v>1257.2935530579066</v>
          </cell>
          <cell r="AV145">
            <v>1339.2563314949921</v>
          </cell>
          <cell r="AW145">
            <v>1368.1815849236534</v>
          </cell>
          <cell r="AX145">
            <v>1389.5009119183228</v>
          </cell>
          <cell r="AY145">
            <v>1417.2785825866426</v>
          </cell>
          <cell r="AZ145">
            <v>1462.8583228191214</v>
          </cell>
          <cell r="BA145">
            <v>1523.0198732707865</v>
          </cell>
          <cell r="BB145">
            <v>1421.1884723577691</v>
          </cell>
          <cell r="BC145">
            <v>1385.6850716803942</v>
          </cell>
          <cell r="BD145">
            <v>1367.543082142945</v>
          </cell>
          <cell r="BE145">
            <v>1370.9502746649121</v>
          </cell>
          <cell r="BF145">
            <v>1364.3459090790525</v>
          </cell>
          <cell r="BG145">
            <v>1372.0209610381166</v>
          </cell>
          <cell r="BH145">
            <v>1376.3340488972963</v>
          </cell>
          <cell r="BI145">
            <v>1396.0917341961726</v>
          </cell>
        </row>
        <row r="146">
          <cell r="A146" t="str">
            <v>Maldives</v>
          </cell>
          <cell r="B146" t="str">
            <v>MDV</v>
          </cell>
          <cell r="C146" t="str">
            <v>GDP per capita, PPP (constant 2011 international $)</v>
          </cell>
          <cell r="D146" t="str">
            <v>NY.GDP.PCAP.PP.KD</v>
          </cell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>
            <v>6972.7434985408172</v>
          </cell>
          <cell r="AU146">
            <v>7225.0691407581553</v>
          </cell>
          <cell r="AV146">
            <v>8085.7849754549843</v>
          </cell>
          <cell r="AW146">
            <v>8915.25645389696</v>
          </cell>
          <cell r="AX146">
            <v>7961.2632693538117</v>
          </cell>
          <cell r="AY146">
            <v>9200.6560977991703</v>
          </cell>
          <cell r="AZ146">
            <v>9671.8328615448136</v>
          </cell>
          <cell r="BA146">
            <v>10506.079943845496</v>
          </cell>
          <cell r="BB146">
            <v>10002.022151198327</v>
          </cell>
          <cell r="BC146">
            <v>10514.397599316402</v>
          </cell>
          <cell r="BD146">
            <v>11126.945594204224</v>
          </cell>
          <cell r="BE146">
            <v>11167.747302753671</v>
          </cell>
          <cell r="BF146">
            <v>11454.590910465035</v>
          </cell>
          <cell r="BG146">
            <v>11899.334479537478</v>
          </cell>
          <cell r="BH146">
            <v>11993.910765225059</v>
          </cell>
          <cell r="BI146">
            <v>12235.546466419151</v>
          </cell>
        </row>
        <row r="147">
          <cell r="A147" t="str">
            <v>Middle East &amp; North Africa (all income levels)</v>
          </cell>
          <cell r="B147" t="str">
            <v>MEA</v>
          </cell>
          <cell r="C147" t="str">
            <v>GDP per capita, PPP (constant 2011 international $)</v>
          </cell>
          <cell r="D147" t="str">
            <v>NY.GDP.PCAP.PP.KD</v>
          </cell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>
            <v>11571.227279020388</v>
          </cell>
          <cell r="AJ147">
            <v>11626.648680023724</v>
          </cell>
          <cell r="AK147">
            <v>11961.13254804289</v>
          </cell>
          <cell r="AL147">
            <v>11938.553895479912</v>
          </cell>
          <cell r="AM147">
            <v>11932.045463007011</v>
          </cell>
          <cell r="AN147">
            <v>11930.981351512986</v>
          </cell>
          <cell r="AO147">
            <v>12264.402112560472</v>
          </cell>
          <cell r="AP147">
            <v>12439.11582452855</v>
          </cell>
          <cell r="AQ147">
            <v>12783.727342841759</v>
          </cell>
          <cell r="AR147">
            <v>12822.054217358753</v>
          </cell>
          <cell r="AS147">
            <v>13255.117527846622</v>
          </cell>
          <cell r="AT147">
            <v>13234.019074979013</v>
          </cell>
          <cell r="AU147">
            <v>13231.708899769439</v>
          </cell>
          <cell r="AV147">
            <v>13646.249458398383</v>
          </cell>
          <cell r="AW147">
            <v>14472.500378669016</v>
          </cell>
          <cell r="AX147">
            <v>14929.39648826267</v>
          </cell>
          <cell r="AY147">
            <v>15492.459409955494</v>
          </cell>
          <cell r="AZ147">
            <v>15979.920714317373</v>
          </cell>
          <cell r="BA147">
            <v>16371.299006794879</v>
          </cell>
          <cell r="BB147">
            <v>16203.325807459783</v>
          </cell>
          <cell r="BC147">
            <v>16691.054671340557</v>
          </cell>
          <cell r="BD147">
            <v>16888.092318648542</v>
          </cell>
          <cell r="BE147">
            <v>16980.882573850151</v>
          </cell>
          <cell r="BF147">
            <v>17061.044912514732</v>
          </cell>
          <cell r="BG147">
            <v>17263.032173884389</v>
          </cell>
          <cell r="BH147">
            <v>17357.08318467256</v>
          </cell>
          <cell r="BI147">
            <v>17630.286316078706</v>
          </cell>
        </row>
        <row r="148">
          <cell r="A148" t="str">
            <v>Mexico</v>
          </cell>
          <cell r="B148" t="str">
            <v>MEX</v>
          </cell>
          <cell r="C148" t="str">
            <v>GDP per capita, PPP (constant 2011 international $)</v>
          </cell>
          <cell r="D148" t="str">
            <v>NY.GDP.PCAP.PP.KD</v>
          </cell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>
            <v>12584.467903336652</v>
          </cell>
          <cell r="AJ148">
            <v>12857.685795416815</v>
          </cell>
          <cell r="AK148">
            <v>13060.727614896277</v>
          </cell>
          <cell r="AL148">
            <v>13325.336193387502</v>
          </cell>
          <cell r="AM148">
            <v>13691.019534556199</v>
          </cell>
          <cell r="AN148">
            <v>12669.854964320384</v>
          </cell>
          <cell r="AO148">
            <v>13184.009402198151</v>
          </cell>
          <cell r="AP148">
            <v>13870.888875871509</v>
          </cell>
          <cell r="AQ148">
            <v>14296.795116872758</v>
          </cell>
          <cell r="AR148">
            <v>14461.636102384193</v>
          </cell>
          <cell r="AS148">
            <v>15015.152301511069</v>
          </cell>
          <cell r="AT148">
            <v>14729.132263565696</v>
          </cell>
          <cell r="AU148">
            <v>14566.453351751983</v>
          </cell>
          <cell r="AV148">
            <v>14594.002117785132</v>
          </cell>
          <cell r="AW148">
            <v>15028.141409026113</v>
          </cell>
          <cell r="AX148">
            <v>15273.097003618237</v>
          </cell>
          <cell r="AY148">
            <v>15792.400895055036</v>
          </cell>
          <cell r="AZ148">
            <v>16044.252622357575</v>
          </cell>
          <cell r="BA148">
            <v>16007.632132737779</v>
          </cell>
          <cell r="BB148">
            <v>15011.751749703923</v>
          </cell>
          <cell r="BC148">
            <v>15534.945631950326</v>
          </cell>
          <cell r="BD148">
            <v>15922.898156325378</v>
          </cell>
          <cell r="BE148">
            <v>16324.429374747391</v>
          </cell>
          <cell r="BF148">
            <v>16315.862722334481</v>
          </cell>
          <cell r="BG148">
            <v>16459.057187706348</v>
          </cell>
          <cell r="BH148">
            <v>16667.841610838797</v>
          </cell>
          <cell r="BI148">
            <v>16831.124725800521</v>
          </cell>
        </row>
        <row r="149">
          <cell r="A149" t="str">
            <v>Marshall Islands</v>
          </cell>
          <cell r="B149" t="str">
            <v>MHL</v>
          </cell>
          <cell r="C149" t="str">
            <v>GDP per capita, PPP (constant 2011 international $)</v>
          </cell>
          <cell r="D149" t="str">
            <v>NY.GDP.PCAP.PP.KD</v>
          </cell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>
            <v>2885.5518076781482</v>
          </cell>
          <cell r="AJ149">
            <v>2817.963500636487</v>
          </cell>
          <cell r="AK149">
            <v>2963.9752610499208</v>
          </cell>
          <cell r="AL149">
            <v>3099.936494906573</v>
          </cell>
          <cell r="AM149">
            <v>3247.941484332875</v>
          </cell>
          <cell r="AN149">
            <v>3484.3883091957377</v>
          </cell>
          <cell r="AO149">
            <v>3101.9237029246806</v>
          </cell>
          <cell r="AP149">
            <v>2885.647197260831</v>
          </cell>
          <cell r="AQ149">
            <v>2790.9929504934976</v>
          </cell>
          <cell r="AR149">
            <v>2716.0332743737254</v>
          </cell>
          <cell r="AS149">
            <v>2871.6153238220331</v>
          </cell>
          <cell r="AT149">
            <v>3024.2388871427333</v>
          </cell>
          <cell r="AU149">
            <v>3104.8360226839909</v>
          </cell>
          <cell r="AV149">
            <v>3112.6248035822377</v>
          </cell>
          <cell r="AW149">
            <v>3113.4088532417559</v>
          </cell>
          <cell r="AX149">
            <v>3200.2017462751505</v>
          </cell>
          <cell r="AY149">
            <v>3260.3173900932534</v>
          </cell>
          <cell r="AZ149">
            <v>3372.3906374837429</v>
          </cell>
          <cell r="BA149">
            <v>3312.0759100045607</v>
          </cell>
          <cell r="BB149">
            <v>3249.1110403181915</v>
          </cell>
          <cell r="BC149">
            <v>3451.356714598121</v>
          </cell>
          <cell r="BD149">
            <v>3501.4207462839395</v>
          </cell>
          <cell r="BE149">
            <v>3622.6231820781786</v>
          </cell>
          <cell r="BF149">
            <v>3698.9534858326069</v>
          </cell>
          <cell r="BG149">
            <v>3656.5523355632345</v>
          </cell>
          <cell r="BH149">
            <v>3673.0859810004513</v>
          </cell>
          <cell r="BI149">
            <v>3775.1295885600889</v>
          </cell>
        </row>
        <row r="150">
          <cell r="A150" t="str">
            <v>Middle income</v>
          </cell>
          <cell r="B150" t="str">
            <v>MIC</v>
          </cell>
          <cell r="C150" t="str">
            <v>GDP per capita, PPP (constant 2011 international $)</v>
          </cell>
          <cell r="D150" t="str">
            <v>NY.GDP.PCAP.PP.KD</v>
          </cell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>
            <v>4455.2862826792689</v>
          </cell>
          <cell r="AJ150">
            <v>4418.9031784360059</v>
          </cell>
          <cell r="AK150">
            <v>4389.6688956676162</v>
          </cell>
          <cell r="AL150">
            <v>4434.7498695162249</v>
          </cell>
          <cell r="AM150">
            <v>4470.084303319868</v>
          </cell>
          <cell r="AN150">
            <v>4571.4389331652437</v>
          </cell>
          <cell r="AO150">
            <v>4731.0327343115814</v>
          </cell>
          <cell r="AP150">
            <v>4883.4814470270394</v>
          </cell>
          <cell r="AQ150">
            <v>4907.5494735293978</v>
          </cell>
          <cell r="AR150">
            <v>5025.6987264212266</v>
          </cell>
          <cell r="AS150">
            <v>5240.0772905630074</v>
          </cell>
          <cell r="AT150">
            <v>5367.6756912623123</v>
          </cell>
          <cell r="AU150">
            <v>5535.7446583981518</v>
          </cell>
          <cell r="AV150">
            <v>5789.9299063043391</v>
          </cell>
          <cell r="AW150">
            <v>6185.0351105562204</v>
          </cell>
          <cell r="AX150">
            <v>6556.0994492557074</v>
          </cell>
          <cell r="AY150">
            <v>7013.0679324210432</v>
          </cell>
          <cell r="AZ150">
            <v>7548.6225329518193</v>
          </cell>
          <cell r="BA150">
            <v>7882.7711308442385</v>
          </cell>
          <cell r="BB150">
            <v>8013.5092033753872</v>
          </cell>
          <cell r="BC150">
            <v>8523.588633569927</v>
          </cell>
          <cell r="BD150">
            <v>8931.8951677024888</v>
          </cell>
          <cell r="BE150">
            <v>9275.6733399071909</v>
          </cell>
          <cell r="BF150">
            <v>9645.2764563491091</v>
          </cell>
          <cell r="BG150">
            <v>10000.811438866966</v>
          </cell>
          <cell r="BH150">
            <v>10309.915922095082</v>
          </cell>
          <cell r="BI150">
            <v>10642.041095349012</v>
          </cell>
        </row>
        <row r="151">
          <cell r="A151" t="str">
            <v>Macedonia</v>
          </cell>
          <cell r="B151" t="str">
            <v>MKD</v>
          </cell>
          <cell r="C151" t="str">
            <v>GDP per capita, PPP (constant 2011 international $)</v>
          </cell>
          <cell r="D151" t="str">
            <v>NY.GDP.PCAP.PP.KD</v>
          </cell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>
            <v>9633.1150665461246</v>
          </cell>
          <cell r="AJ151">
            <v>9051.9459385256741</v>
          </cell>
          <cell r="AK151">
            <v>8477.4141522799018</v>
          </cell>
          <cell r="AL151">
            <v>7862.5225830740574</v>
          </cell>
          <cell r="AM151">
            <v>7733.3487613245597</v>
          </cell>
          <cell r="AN151">
            <v>7641.1702512190104</v>
          </cell>
          <cell r="AO151">
            <v>7707.6654972768001</v>
          </cell>
          <cell r="AP151">
            <v>7778.9433529612688</v>
          </cell>
          <cell r="AQ151">
            <v>7991.9812485383109</v>
          </cell>
          <cell r="AR151">
            <v>8287.9377574562895</v>
          </cell>
          <cell r="AS151">
            <v>8620.5740219712097</v>
          </cell>
          <cell r="AT151">
            <v>8323.3420929899348</v>
          </cell>
          <cell r="AU151">
            <v>8422.6027366374274</v>
          </cell>
          <cell r="AV151">
            <v>8590.9121057930643</v>
          </cell>
          <cell r="AW151">
            <v>8976.6587472441825</v>
          </cell>
          <cell r="AX151">
            <v>9385.945119150163</v>
          </cell>
          <cell r="AY151">
            <v>9854.3618098479092</v>
          </cell>
          <cell r="AZ151">
            <v>10480.532859759371</v>
          </cell>
          <cell r="BA151">
            <v>11043.731423571184</v>
          </cell>
          <cell r="BB151">
            <v>10995.005911022381</v>
          </cell>
          <cell r="BC151">
            <v>11355.268467586249</v>
          </cell>
          <cell r="BD151">
            <v>11611.750723348163</v>
          </cell>
          <cell r="BE151">
            <v>11549.567416430196</v>
          </cell>
          <cell r="BF151">
            <v>11877.670100043802</v>
          </cell>
          <cell r="BG151">
            <v>12298.382933951712</v>
          </cell>
          <cell r="BH151">
            <v>12759.705329393952</v>
          </cell>
          <cell r="BI151">
            <v>13054.776967286647</v>
          </cell>
        </row>
        <row r="152">
          <cell r="A152" t="str">
            <v>Mali</v>
          </cell>
          <cell r="B152" t="str">
            <v>MLI</v>
          </cell>
          <cell r="C152" t="str">
            <v>GDP per capita, PPP (constant 2011 international $)</v>
          </cell>
          <cell r="D152" t="str">
            <v>NY.GDP.PCAP.PP.KD</v>
          </cell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>
            <v>1271.7940765567548</v>
          </cell>
          <cell r="AJ152">
            <v>1390.4007288101045</v>
          </cell>
          <cell r="AK152">
            <v>1312.9111993166061</v>
          </cell>
          <cell r="AL152">
            <v>1319.2709859220872</v>
          </cell>
          <cell r="AM152">
            <v>1332.8493175900046</v>
          </cell>
          <cell r="AN152">
            <v>1309.9629316691451</v>
          </cell>
          <cell r="AO152">
            <v>1366.48624133259</v>
          </cell>
          <cell r="AP152">
            <v>1396.0346784685271</v>
          </cell>
          <cell r="AQ152">
            <v>1463.1498444373381</v>
          </cell>
          <cell r="AR152">
            <v>1505.535854590559</v>
          </cell>
          <cell r="AS152">
            <v>1462.9197668789618</v>
          </cell>
          <cell r="AT152">
            <v>1639.2032424335091</v>
          </cell>
          <cell r="AU152">
            <v>1639.9260800083971</v>
          </cell>
          <cell r="AV152">
            <v>1734.8863939700555</v>
          </cell>
          <cell r="AW152">
            <v>1706.9563362086906</v>
          </cell>
          <cell r="AX152">
            <v>1760.69393390853</v>
          </cell>
          <cell r="AY152">
            <v>1783.1103264061576</v>
          </cell>
          <cell r="AZ152">
            <v>1784.8784847545749</v>
          </cell>
          <cell r="BA152">
            <v>1808.8876264583764</v>
          </cell>
          <cell r="BB152">
            <v>1832.8080810914503</v>
          </cell>
          <cell r="BC152">
            <v>1871.9847438509803</v>
          </cell>
          <cell r="BD152">
            <v>1874.7030301018294</v>
          </cell>
          <cell r="BE152">
            <v>1804.9426044009801</v>
          </cell>
          <cell r="BF152">
            <v>1793.7236655866327</v>
          </cell>
          <cell r="BG152">
            <v>1865.1606218307074</v>
          </cell>
          <cell r="BH152">
            <v>1919.2284214273955</v>
          </cell>
          <cell r="BI152">
            <v>1962.6908740154561</v>
          </cell>
        </row>
        <row r="153">
          <cell r="A153" t="str">
            <v>Malta</v>
          </cell>
          <cell r="B153" t="str">
            <v>MLT</v>
          </cell>
          <cell r="C153" t="str">
            <v>GDP per capita, PPP (constant 2011 international $)</v>
          </cell>
          <cell r="D153" t="str">
            <v>NY.GDP.PCAP.PP.KD</v>
          </cell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>
            <v>16151.694576114327</v>
          </cell>
          <cell r="AJ153">
            <v>16705.86348116614</v>
          </cell>
          <cell r="AK153">
            <v>17310.022769246261</v>
          </cell>
          <cell r="AL153">
            <v>17905.90926732367</v>
          </cell>
          <cell r="AM153">
            <v>18741.684494862373</v>
          </cell>
          <cell r="AN153">
            <v>19791.914536932556</v>
          </cell>
          <cell r="AO153">
            <v>20405.116288930323</v>
          </cell>
          <cell r="AP153">
            <v>21315.880217741167</v>
          </cell>
          <cell r="AQ153">
            <v>22263.278870296454</v>
          </cell>
          <cell r="AR153">
            <v>23176.288805061951</v>
          </cell>
          <cell r="AS153">
            <v>24586.208799386226</v>
          </cell>
          <cell r="AT153">
            <v>24550.683873085192</v>
          </cell>
          <cell r="AU153">
            <v>25095.200618198473</v>
          </cell>
          <cell r="AV153">
            <v>25564.861884431939</v>
          </cell>
          <cell r="AW153">
            <v>25506.335313771357</v>
          </cell>
          <cell r="AX153">
            <v>26303.204489032618</v>
          </cell>
          <cell r="AY153">
            <v>26686.808389990616</v>
          </cell>
          <cell r="AZ153">
            <v>27654.051035244109</v>
          </cell>
          <cell r="BA153">
            <v>28394.146963779654</v>
          </cell>
          <cell r="BB153">
            <v>27486.994736695582</v>
          </cell>
          <cell r="BC153">
            <v>28321.320227594202</v>
          </cell>
          <cell r="BD153">
            <v>28595.322557524811</v>
          </cell>
          <cell r="BE153">
            <v>29110.633218870051</v>
          </cell>
          <cell r="BF153">
            <v>30142.222319815392</v>
          </cell>
          <cell r="BG153">
            <v>32340.934536037923</v>
          </cell>
          <cell r="BH153">
            <v>34380.063285310032</v>
          </cell>
          <cell r="BI153">
            <v>35694.040063658205</v>
          </cell>
        </row>
        <row r="154">
          <cell r="A154" t="str">
            <v>Myanmar</v>
          </cell>
          <cell r="B154" t="str">
            <v>MMR</v>
          </cell>
          <cell r="C154" t="str">
            <v>GDP per capita, PPP (constant 2011 international $)</v>
          </cell>
          <cell r="D154" t="str">
            <v>NY.GDP.PCAP.PP.KD</v>
          </cell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>
            <v>742.9708934510835</v>
          </cell>
          <cell r="AJ154">
            <v>728.03167493296394</v>
          </cell>
          <cell r="AK154">
            <v>788.38842989717716</v>
          </cell>
          <cell r="AL154">
            <v>826.13290628426523</v>
          </cell>
          <cell r="AM154">
            <v>877.46584742168568</v>
          </cell>
          <cell r="AN154">
            <v>927.02568126820086</v>
          </cell>
          <cell r="AO154">
            <v>974.23436987088769</v>
          </cell>
          <cell r="AP154">
            <v>1015.881078957598</v>
          </cell>
          <cell r="AQ154">
            <v>1061.3996269470431</v>
          </cell>
          <cell r="AR154">
            <v>1162.5863258627758</v>
          </cell>
          <cell r="AS154">
            <v>1306.4432355429519</v>
          </cell>
          <cell r="AT154">
            <v>1438.0328017367019</v>
          </cell>
          <cell r="AU154">
            <v>1593.4588860659537</v>
          </cell>
          <cell r="AV154">
            <v>1795.5957968855607</v>
          </cell>
          <cell r="AW154">
            <v>2020.1248042884645</v>
          </cell>
          <cell r="AX154">
            <v>2274.8847360750156</v>
          </cell>
          <cell r="AY154">
            <v>2553.1893903384102</v>
          </cell>
          <cell r="AZ154">
            <v>2840.4480097951359</v>
          </cell>
          <cell r="BA154">
            <v>3112.2397358131943</v>
          </cell>
          <cell r="BB154">
            <v>3418.4086607216555</v>
          </cell>
          <cell r="BC154">
            <v>3721.2114400927881</v>
          </cell>
          <cell r="BD154">
            <v>3898.4146271649565</v>
          </cell>
          <cell r="BE154">
            <v>4148.6981957698526</v>
          </cell>
          <cell r="BF154">
            <v>4457.9013290432786</v>
          </cell>
          <cell r="BG154">
            <v>4770.0120986736783</v>
          </cell>
          <cell r="BH154">
            <v>5071.109806516195</v>
          </cell>
          <cell r="BI154">
            <v>5351.5548028973062</v>
          </cell>
        </row>
        <row r="155">
          <cell r="A155" t="str">
            <v>Middle East &amp; North Africa (developing only)</v>
          </cell>
          <cell r="B155" t="str">
            <v>MNA</v>
          </cell>
          <cell r="C155" t="str">
            <v>GDP per capita, PPP (constant 2011 international $)</v>
          </cell>
          <cell r="D155" t="str">
            <v>NY.GDP.PCAP.PP.KD</v>
          </cell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>
            <v>7778.0777032527822</v>
          </cell>
          <cell r="AJ155">
            <v>7419.4440908432871</v>
          </cell>
          <cell r="AK155">
            <v>7597.0246361293175</v>
          </cell>
          <cell r="AL155">
            <v>7564.6621364469356</v>
          </cell>
          <cell r="AM155">
            <v>7518.8249436322685</v>
          </cell>
          <cell r="AN155">
            <v>7572.3828544492007</v>
          </cell>
          <cell r="AO155">
            <v>7883.4238865137531</v>
          </cell>
          <cell r="AP155">
            <v>8025.8036070813496</v>
          </cell>
          <cell r="AQ155">
            <v>8390.4471030322202</v>
          </cell>
          <cell r="AR155">
            <v>8647.5664246706747</v>
          </cell>
          <cell r="AS155">
            <v>8864.8265503102648</v>
          </cell>
          <cell r="AT155">
            <v>8960.4340517027795</v>
          </cell>
          <cell r="AU155">
            <v>9113.4825471305339</v>
          </cell>
          <cell r="AV155">
            <v>9172.0752055835364</v>
          </cell>
          <cell r="AW155">
            <v>9733.9100025453881</v>
          </cell>
          <cell r="AX155">
            <v>10034.54395297607</v>
          </cell>
          <cell r="AY155">
            <v>10433.495241376817</v>
          </cell>
          <cell r="AZ155">
            <v>10903.635710721377</v>
          </cell>
          <cell r="BA155">
            <v>11132.047819938707</v>
          </cell>
          <cell r="BB155">
            <v>11267.504138306096</v>
          </cell>
          <cell r="BC155">
            <v>11673.659585282827</v>
          </cell>
          <cell r="BD155">
            <v>11439.083762799768</v>
          </cell>
          <cell r="BE155">
            <v>11296.289226220402</v>
          </cell>
          <cell r="BF155">
            <v>11274.910992928222</v>
          </cell>
          <cell r="BG155">
            <v>11413.732756804378</v>
          </cell>
          <cell r="BH155">
            <v>11369.220042807303</v>
          </cell>
          <cell r="BI155"/>
        </row>
        <row r="156">
          <cell r="A156" t="str">
            <v>Montenegro</v>
          </cell>
          <cell r="B156" t="str">
            <v>MNE</v>
          </cell>
          <cell r="C156" t="str">
            <v>GDP per capita, PPP (constant 2011 international $)</v>
          </cell>
          <cell r="D156" t="str">
            <v>NY.GDP.PCAP.PP.KD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>
            <v>10205.222028960741</v>
          </cell>
          <cell r="AQ156">
            <v>10738.010895186675</v>
          </cell>
          <cell r="AR156">
            <v>9755.3035511062044</v>
          </cell>
          <cell r="AS156">
            <v>10075.191320763251</v>
          </cell>
          <cell r="AT156">
            <v>10145.116077656672</v>
          </cell>
          <cell r="AU156">
            <v>10296.526963704051</v>
          </cell>
          <cell r="AV156">
            <v>10511.897760724618</v>
          </cell>
          <cell r="AW156">
            <v>10954.990375380594</v>
          </cell>
          <cell r="AX156">
            <v>11397.459812788462</v>
          </cell>
          <cell r="AY156">
            <v>12358.422844776595</v>
          </cell>
          <cell r="AZ156">
            <v>13656.697015164</v>
          </cell>
          <cell r="BA156">
            <v>14576.202973836896</v>
          </cell>
          <cell r="BB156">
            <v>13722.169525421385</v>
          </cell>
          <cell r="BC156">
            <v>14034.506668807495</v>
          </cell>
          <cell r="BD156">
            <v>14472.394231417004</v>
          </cell>
          <cell r="BE156">
            <v>14066.35835004195</v>
          </cell>
          <cell r="BF156">
            <v>14551.36637488881</v>
          </cell>
          <cell r="BG156">
            <v>14796.557517195894</v>
          </cell>
          <cell r="BH156">
            <v>15291.480608206959</v>
          </cell>
          <cell r="BI156">
            <v>15658.113213054368</v>
          </cell>
        </row>
        <row r="157">
          <cell r="A157" t="str">
            <v>Mongolia</v>
          </cell>
          <cell r="B157" t="str">
            <v>MNG</v>
          </cell>
          <cell r="C157" t="str">
            <v>GDP per capita, PPP (constant 2011 international $)</v>
          </cell>
          <cell r="D157" t="str">
            <v>NY.GDP.PCAP.PP.KD</v>
          </cell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>
            <v>5122.5315981589119</v>
          </cell>
          <cell r="AJ157">
            <v>4605.9806589178061</v>
          </cell>
          <cell r="AK157">
            <v>4131.9668131569351</v>
          </cell>
          <cell r="AL157">
            <v>3966.2099816453419</v>
          </cell>
          <cell r="AM157">
            <v>4020.1410519348806</v>
          </cell>
          <cell r="AN157">
            <v>4243.8361676551576</v>
          </cell>
          <cell r="AO157">
            <v>4303.9888649100285</v>
          </cell>
          <cell r="AP157">
            <v>4435.0823056109721</v>
          </cell>
          <cell r="AQ157">
            <v>4544.5020498873873</v>
          </cell>
          <cell r="AR157">
            <v>4643.4822550255549</v>
          </cell>
          <cell r="AS157">
            <v>4655.0225955482392</v>
          </cell>
          <cell r="AT157">
            <v>4748.2265939113413</v>
          </cell>
          <cell r="AU157">
            <v>4924.3561259253574</v>
          </cell>
          <cell r="AV157">
            <v>5214.6029934398712</v>
          </cell>
          <cell r="AW157">
            <v>5705.0335065461595</v>
          </cell>
          <cell r="AX157">
            <v>6047.1347241490648</v>
          </cell>
          <cell r="AY157">
            <v>6483.5349863464353</v>
          </cell>
          <cell r="AZ157">
            <v>7055.1380932358834</v>
          </cell>
          <cell r="BA157">
            <v>7576.4813498955073</v>
          </cell>
          <cell r="BB157">
            <v>7367.7859742045766</v>
          </cell>
          <cell r="BC157">
            <v>7708.5999804800103</v>
          </cell>
          <cell r="BD157">
            <v>8881.4847172002192</v>
          </cell>
          <cell r="BE157">
            <v>9788.8249746011879</v>
          </cell>
          <cell r="BF157">
            <v>10720.062059831582</v>
          </cell>
          <cell r="BG157">
            <v>11348.647286472651</v>
          </cell>
          <cell r="BH157">
            <v>11409.415700679303</v>
          </cell>
          <cell r="BI157">
            <v>11328.475735762473</v>
          </cell>
        </row>
        <row r="158">
          <cell r="A158" t="str">
            <v>Northern Mariana Islands</v>
          </cell>
          <cell r="B158" t="str">
            <v>MNP</v>
          </cell>
          <cell r="C158" t="str">
            <v>GDP per capita, PPP (constant 2011 international $)</v>
          </cell>
          <cell r="D158" t="str">
            <v>NY.GDP.PCAP.PP.KD</v>
          </cell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</row>
        <row r="159">
          <cell r="A159" t="str">
            <v>Mozambique</v>
          </cell>
          <cell r="B159" t="str">
            <v>MOZ</v>
          </cell>
          <cell r="C159" t="str">
            <v>GDP per capita, PPP (constant 2011 international $)</v>
          </cell>
          <cell r="D159" t="str">
            <v>NY.GDP.PCAP.PP.KD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>
            <v>378.53427349808584</v>
          </cell>
          <cell r="AJ159">
            <v>387.02328778605363</v>
          </cell>
          <cell r="AK159">
            <v>354.28453530928408</v>
          </cell>
          <cell r="AL159">
            <v>370.45041028244503</v>
          </cell>
          <cell r="AM159">
            <v>378.27528270448727</v>
          </cell>
          <cell r="AN159">
            <v>373.43531162242317</v>
          </cell>
          <cell r="AO159">
            <v>459.42647533742326</v>
          </cell>
          <cell r="AP159">
            <v>495.42167601745518</v>
          </cell>
          <cell r="AQ159">
            <v>540.09461646528325</v>
          </cell>
          <cell r="AR159">
            <v>567.50702112751969</v>
          </cell>
          <cell r="AS159">
            <v>561.61275337543145</v>
          </cell>
          <cell r="AT159">
            <v>615.3098217297935</v>
          </cell>
          <cell r="AU159">
            <v>650.15247812448706</v>
          </cell>
          <cell r="AV159">
            <v>672.15509573137513</v>
          </cell>
          <cell r="AW159">
            <v>703.39218677855649</v>
          </cell>
          <cell r="AX159">
            <v>742.4240036932581</v>
          </cell>
          <cell r="AY159">
            <v>791.92764403012382</v>
          </cell>
          <cell r="AZ159">
            <v>826.16266802562802</v>
          </cell>
          <cell r="BA159">
            <v>857.52688172001081</v>
          </cell>
          <cell r="BB159">
            <v>885.73428172485183</v>
          </cell>
          <cell r="BC159">
            <v>917.76383204053081</v>
          </cell>
          <cell r="BD159">
            <v>954.79911624454598</v>
          </cell>
          <cell r="BE159">
            <v>994.12489418668895</v>
          </cell>
          <cell r="BF159">
            <v>1034.5894231120906</v>
          </cell>
          <cell r="BG159">
            <v>1079.8215333847124</v>
          </cell>
          <cell r="BH159">
            <v>1118.2195361290264</v>
          </cell>
          <cell r="BI159">
            <v>1128.2792942054393</v>
          </cell>
        </row>
        <row r="160">
          <cell r="A160" t="str">
            <v>Mauritania</v>
          </cell>
          <cell r="B160" t="str">
            <v>MRT</v>
          </cell>
          <cell r="C160" t="str">
            <v>GDP per capita, PPP (constant 2011 international $)</v>
          </cell>
          <cell r="D160" t="str">
            <v>NY.GDP.PCAP.PP.KD</v>
          </cell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>
            <v>2806.733829768104</v>
          </cell>
          <cell r="AJ160">
            <v>2781.4806146822202</v>
          </cell>
          <cell r="AK160">
            <v>2759.1870375782491</v>
          </cell>
          <cell r="AL160">
            <v>2843.7700643792919</v>
          </cell>
          <cell r="AM160">
            <v>2681.6226837939657</v>
          </cell>
          <cell r="AN160">
            <v>2861.8436562600568</v>
          </cell>
          <cell r="AO160">
            <v>2939.7256710243309</v>
          </cell>
          <cell r="AP160">
            <v>2735.9639715643048</v>
          </cell>
          <cell r="AQ160">
            <v>2726.3381391259095</v>
          </cell>
          <cell r="AR160">
            <v>2847.7176270967034</v>
          </cell>
          <cell r="AS160">
            <v>2751.1555491161089</v>
          </cell>
          <cell r="AT160">
            <v>2724.59315092928</v>
          </cell>
          <cell r="AU160">
            <v>2663.9603202290377</v>
          </cell>
          <cell r="AV160">
            <v>2743.1281147288287</v>
          </cell>
          <cell r="AW160">
            <v>2819.0819693261342</v>
          </cell>
          <cell r="AX160">
            <v>2985.690698147966</v>
          </cell>
          <cell r="AY160">
            <v>3449.9601555524882</v>
          </cell>
          <cell r="AZ160">
            <v>3448.6487095874922</v>
          </cell>
          <cell r="BA160">
            <v>3388.8354328518608</v>
          </cell>
          <cell r="BB160">
            <v>3259.0763502178393</v>
          </cell>
          <cell r="BC160">
            <v>3316.9747804248846</v>
          </cell>
          <cell r="BD160">
            <v>3371.9945820208222</v>
          </cell>
          <cell r="BE160">
            <v>3462.5617601569329</v>
          </cell>
          <cell r="BF160">
            <v>3565.5219994798954</v>
          </cell>
          <cell r="BG160">
            <v>3655.3885091816328</v>
          </cell>
          <cell r="BH160">
            <v>3601.614349670841</v>
          </cell>
          <cell r="BI160">
            <v>3572.2805503332042</v>
          </cell>
        </row>
        <row r="161">
          <cell r="A161" t="str">
            <v>Mauritius</v>
          </cell>
          <cell r="B161" t="str">
            <v>MUS</v>
          </cell>
          <cell r="C161" t="str">
            <v>GDP per capita, PPP (constant 2011 international $)</v>
          </cell>
          <cell r="D161" t="str">
            <v>NY.GDP.PCAP.PP.KD</v>
          </cell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>
            <v>7386.824387218212</v>
          </cell>
          <cell r="AJ161">
            <v>7631.6360366248691</v>
          </cell>
          <cell r="AK161">
            <v>8022.4097193912958</v>
          </cell>
          <cell r="AL161">
            <v>8330.7613041355344</v>
          </cell>
          <cell r="AM161">
            <v>8554.7195398751082</v>
          </cell>
          <cell r="AN161">
            <v>8845.1331442577866</v>
          </cell>
          <cell r="AO161">
            <v>9244.3522608085041</v>
          </cell>
          <cell r="AP161">
            <v>9648.5539059482871</v>
          </cell>
          <cell r="AQ161">
            <v>10127.239997005809</v>
          </cell>
          <cell r="AR161">
            <v>10260.372469215088</v>
          </cell>
          <cell r="AS161">
            <v>11077.147617703164</v>
          </cell>
          <cell r="AT161">
            <v>11272.812476500043</v>
          </cell>
          <cell r="AU161">
            <v>11431.404802662879</v>
          </cell>
          <cell r="AV161">
            <v>11763.994553294016</v>
          </cell>
          <cell r="AW161">
            <v>12362.15915411413</v>
          </cell>
          <cell r="AX161">
            <v>12441.735460427699</v>
          </cell>
          <cell r="AY161">
            <v>13441.205956760625</v>
          </cell>
          <cell r="AZ161">
            <v>14146.398417696242</v>
          </cell>
          <cell r="BA161">
            <v>14854.643381850945</v>
          </cell>
          <cell r="BB161">
            <v>15306.388009155164</v>
          </cell>
          <cell r="BC161">
            <v>15938.419208978203</v>
          </cell>
          <cell r="BD161">
            <v>16561.770983185503</v>
          </cell>
          <cell r="BE161">
            <v>17093.320932090352</v>
          </cell>
          <cell r="BF161">
            <v>17628.829374585497</v>
          </cell>
          <cell r="BG161">
            <v>18255.869723429721</v>
          </cell>
          <cell r="BH161">
            <v>18864.105662486822</v>
          </cell>
          <cell r="BI161">
            <v>19548.638516844905</v>
          </cell>
        </row>
        <row r="162">
          <cell r="A162" t="str">
            <v>Malawi</v>
          </cell>
          <cell r="B162" t="str">
            <v>MWI</v>
          </cell>
          <cell r="C162" t="str">
            <v>GDP per capita, PPP (constant 2011 international $)</v>
          </cell>
          <cell r="D162" t="str">
            <v>NY.GDP.PCAP.PP.KD</v>
          </cell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>
            <v>744.19708060701316</v>
          </cell>
          <cell r="AJ162">
            <v>792.0793747106045</v>
          </cell>
          <cell r="AK162">
            <v>727.3152219178362</v>
          </cell>
          <cell r="AL162">
            <v>795.66779872398865</v>
          </cell>
          <cell r="AM162">
            <v>711.19243524601518</v>
          </cell>
          <cell r="AN162">
            <v>820.77396799919109</v>
          </cell>
          <cell r="AO162">
            <v>863.34107194567548</v>
          </cell>
          <cell r="AP162">
            <v>872.59933210915131</v>
          </cell>
          <cell r="AQ162">
            <v>879.2442763536111</v>
          </cell>
          <cell r="AR162">
            <v>878.13419708973049</v>
          </cell>
          <cell r="AS162">
            <v>865.95749800907186</v>
          </cell>
          <cell r="AT162">
            <v>800.38418301265244</v>
          </cell>
          <cell r="AU162">
            <v>792.45487734313906</v>
          </cell>
          <cell r="AV162">
            <v>815.73920377802301</v>
          </cell>
          <cell r="AW162">
            <v>836.93438426395869</v>
          </cell>
          <cell r="AX162">
            <v>840.1866863185262</v>
          </cell>
          <cell r="AY162">
            <v>854.1581643743915</v>
          </cell>
          <cell r="AZ162">
            <v>908.31084889280032</v>
          </cell>
          <cell r="BA162">
            <v>948.2265195322816</v>
          </cell>
          <cell r="BB162">
            <v>996.24526854349313</v>
          </cell>
          <cell r="BC162">
            <v>1032.9628806199007</v>
          </cell>
          <cell r="BD162">
            <v>1051.1859961966197</v>
          </cell>
          <cell r="BE162">
            <v>1039.7593594440664</v>
          </cell>
          <cell r="BF162">
            <v>1062.164940634867</v>
          </cell>
          <cell r="BG162">
            <v>1090.3672076732005</v>
          </cell>
          <cell r="BH162">
            <v>1088.701805070111</v>
          </cell>
          <cell r="BI162">
            <v>1083.9701963188077</v>
          </cell>
        </row>
        <row r="163">
          <cell r="A163" t="str">
            <v>Malaysia</v>
          </cell>
          <cell r="B163" t="str">
            <v>MYS</v>
          </cell>
          <cell r="C163" t="str">
            <v>GDP per capita, PPP (constant 2011 international $)</v>
          </cell>
          <cell r="D163" t="str">
            <v>NY.GDP.PCAP.PP.KD</v>
          </cell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>
            <v>10551.590842154934</v>
          </cell>
          <cell r="AJ163">
            <v>11252.417403288555</v>
          </cell>
          <cell r="AK163">
            <v>11940.778166676802</v>
          </cell>
          <cell r="AL163">
            <v>12797.707881233293</v>
          </cell>
          <cell r="AM163">
            <v>13632.638498674487</v>
          </cell>
          <cell r="AN163">
            <v>14600.980089411451</v>
          </cell>
          <cell r="AO163">
            <v>15658.300002288492</v>
          </cell>
          <cell r="AP163">
            <v>16382.556987923603</v>
          </cell>
          <cell r="AQ163">
            <v>14800.698208287926</v>
          </cell>
          <cell r="AR163">
            <v>15332.732792042219</v>
          </cell>
          <cell r="AS163">
            <v>16309.986844901368</v>
          </cell>
          <cell r="AT163">
            <v>16039.329859376194</v>
          </cell>
          <cell r="AU163">
            <v>16554.801792681494</v>
          </cell>
          <cell r="AV163">
            <v>17165.568609357266</v>
          </cell>
          <cell r="AW163">
            <v>17976.546360812779</v>
          </cell>
          <cell r="AX163">
            <v>18576.970570439142</v>
          </cell>
          <cell r="AY163">
            <v>19251.210441514926</v>
          </cell>
          <cell r="AZ163">
            <v>20684.574901993059</v>
          </cell>
          <cell r="BA163">
            <v>20988.724601295384</v>
          </cell>
          <cell r="BB163">
            <v>20092.245659941429</v>
          </cell>
          <cell r="BC163">
            <v>21107.292341003362</v>
          </cell>
          <cell r="BD163">
            <v>21818.875694000297</v>
          </cell>
          <cell r="BE163">
            <v>22590.990987646019</v>
          </cell>
          <cell r="BF163">
            <v>23224.215288249277</v>
          </cell>
          <cell r="BG163">
            <v>24195.904534383888</v>
          </cell>
          <cell r="BH163">
            <v>24988.827519558596</v>
          </cell>
          <cell r="BI163">
            <v>25660.459853235792</v>
          </cell>
        </row>
        <row r="164">
          <cell r="A164" t="str">
            <v>North America</v>
          </cell>
          <cell r="B164" t="str">
            <v>NAC</v>
          </cell>
          <cell r="C164" t="str">
            <v>GDP per capita, PPP (constant 2011 international $)</v>
          </cell>
          <cell r="D164" t="str">
            <v>NY.GDP.PCAP.PP.KD</v>
          </cell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>
            <v>36485.722251128165</v>
          </cell>
          <cell r="AJ164">
            <v>35910.260075299113</v>
          </cell>
          <cell r="AK164">
            <v>36600.747108431155</v>
          </cell>
          <cell r="AL164">
            <v>37118.814489021759</v>
          </cell>
          <cell r="AM164">
            <v>38170.459738370519</v>
          </cell>
          <cell r="AN164">
            <v>38757.047559323815</v>
          </cell>
          <cell r="AO164">
            <v>39697.16221704807</v>
          </cell>
          <cell r="AP164">
            <v>40981.443921116479</v>
          </cell>
          <cell r="AQ164">
            <v>42302.944066741606</v>
          </cell>
          <cell r="AR164">
            <v>43809.163676030752</v>
          </cell>
          <cell r="AS164">
            <v>45146.133930372634</v>
          </cell>
          <cell r="AT164">
            <v>45166.485709748173</v>
          </cell>
          <cell r="AU164">
            <v>45594.667071521159</v>
          </cell>
          <cell r="AV164">
            <v>46429.402496691589</v>
          </cell>
          <cell r="AW164">
            <v>47712.987343148634</v>
          </cell>
          <cell r="AX164">
            <v>48847.887773348026</v>
          </cell>
          <cell r="AY164">
            <v>49676.05585248008</v>
          </cell>
          <cell r="AZ164">
            <v>50091.653618225202</v>
          </cell>
          <cell r="BA164">
            <v>49521.435681715979</v>
          </cell>
          <cell r="BB164">
            <v>47706.757140872753</v>
          </cell>
          <cell r="BC164">
            <v>48515.125163387092</v>
          </cell>
          <cell r="BD164">
            <v>48975.376670613186</v>
          </cell>
          <cell r="BE164">
            <v>49650.600787779622</v>
          </cell>
          <cell r="BF164">
            <v>50140.799344368723</v>
          </cell>
          <cell r="BG164">
            <v>50939.323922990538</v>
          </cell>
          <cell r="BH164">
            <v>51804.705066914627</v>
          </cell>
          <cell r="BI164">
            <v>52244.533130707365</v>
          </cell>
        </row>
        <row r="165">
          <cell r="A165" t="str">
            <v>Namibia</v>
          </cell>
          <cell r="B165" t="str">
            <v>NAM</v>
          </cell>
          <cell r="C165" t="str">
            <v>GDP per capita, PPP (constant 2011 international $)</v>
          </cell>
          <cell r="D165" t="str">
            <v>NY.GDP.PCAP.PP.KD</v>
          </cell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>
            <v>5719.2819728445265</v>
          </cell>
          <cell r="AJ165">
            <v>5970.843391023709</v>
          </cell>
          <cell r="AK165">
            <v>6197.2410845282811</v>
          </cell>
          <cell r="AL165">
            <v>5918.4741629867249</v>
          </cell>
          <cell r="AM165">
            <v>5845.7264992974851</v>
          </cell>
          <cell r="AN165">
            <v>5895.1842612678256</v>
          </cell>
          <cell r="AO165">
            <v>5901.0496804848235</v>
          </cell>
          <cell r="AP165">
            <v>5966.5034034145629</v>
          </cell>
          <cell r="AQ165">
            <v>5987.3525901535904</v>
          </cell>
          <cell r="AR165">
            <v>6030.9420215595846</v>
          </cell>
          <cell r="AS165">
            <v>6106.1081637086654</v>
          </cell>
          <cell r="AT165">
            <v>6068.3184132998804</v>
          </cell>
          <cell r="AU165">
            <v>6266.3817866062582</v>
          </cell>
          <cell r="AV165">
            <v>6451.8716114475073</v>
          </cell>
          <cell r="AW165">
            <v>7161.6763460808315</v>
          </cell>
          <cell r="AX165">
            <v>7259.8250279118738</v>
          </cell>
          <cell r="AY165">
            <v>7684.3211932415907</v>
          </cell>
          <cell r="AZ165">
            <v>8097.5508536233974</v>
          </cell>
          <cell r="BA165">
            <v>8207.7049804006128</v>
          </cell>
          <cell r="BB165">
            <v>8113.8741169437671</v>
          </cell>
          <cell r="BC165">
            <v>8460.8473681237792</v>
          </cell>
          <cell r="BD165">
            <v>8721.2555238206569</v>
          </cell>
          <cell r="BE165">
            <v>8967.1631517052174</v>
          </cell>
          <cell r="BF165">
            <v>9259.1305216908149</v>
          </cell>
          <cell r="BG165">
            <v>9630.6982873663728</v>
          </cell>
          <cell r="BH165">
            <v>9912.5258055846534</v>
          </cell>
          <cell r="BI165">
            <v>9812.4086285735302</v>
          </cell>
        </row>
        <row r="166">
          <cell r="A166" t="str">
            <v>New Caledonia</v>
          </cell>
          <cell r="B166" t="str">
            <v>NCL</v>
          </cell>
          <cell r="C166" t="str">
            <v>GDP per capita, PPP (constant 2011 international $)</v>
          </cell>
          <cell r="D166" t="str">
            <v>NY.GDP.PCAP.PP.KD</v>
          </cell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</row>
        <row r="167">
          <cell r="A167" t="str">
            <v>Niger</v>
          </cell>
          <cell r="B167" t="str">
            <v>NER</v>
          </cell>
          <cell r="C167" t="str">
            <v>GDP per capita, PPP (constant 2011 international $)</v>
          </cell>
          <cell r="D167" t="str">
            <v>NY.GDP.PCAP.PP.KD</v>
          </cell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>
            <v>894.25121145054754</v>
          </cell>
          <cell r="AJ167">
            <v>887.82435835900867</v>
          </cell>
          <cell r="AK167">
            <v>803.13247262698098</v>
          </cell>
          <cell r="AL167">
            <v>787.77608605080695</v>
          </cell>
          <cell r="AM167">
            <v>791.62829766154323</v>
          </cell>
          <cell r="AN167">
            <v>784.35317433583202</v>
          </cell>
          <cell r="AO167">
            <v>782.86815658345063</v>
          </cell>
          <cell r="AP167">
            <v>775.97322371173357</v>
          </cell>
          <cell r="AQ167">
            <v>826.28865396771471</v>
          </cell>
          <cell r="AR167">
            <v>792.22513052229283</v>
          </cell>
          <cell r="AS167">
            <v>753.18566027592942</v>
          </cell>
          <cell r="AT167">
            <v>777.98164686758832</v>
          </cell>
          <cell r="AU167">
            <v>772.82080621505577</v>
          </cell>
          <cell r="AV167">
            <v>784.79150677675489</v>
          </cell>
          <cell r="AW167">
            <v>757.44099895230545</v>
          </cell>
          <cell r="AX167">
            <v>762.96274643241202</v>
          </cell>
          <cell r="AY167">
            <v>777.87722075967486</v>
          </cell>
          <cell r="AZ167">
            <v>773.01964865954221</v>
          </cell>
          <cell r="BA167">
            <v>815.97209564528168</v>
          </cell>
          <cell r="BB167">
            <v>780.16709533299058</v>
          </cell>
          <cell r="BC167">
            <v>813.97738800036711</v>
          </cell>
          <cell r="BD167">
            <v>801.60423114864909</v>
          </cell>
          <cell r="BE167">
            <v>862.58747463330178</v>
          </cell>
          <cell r="BF167">
            <v>873.79590618215207</v>
          </cell>
          <cell r="BG167">
            <v>900.13429033771934</v>
          </cell>
          <cell r="BH167">
            <v>897.49251559484776</v>
          </cell>
          <cell r="BI167">
            <v>906.99252061729271</v>
          </cell>
        </row>
        <row r="168">
          <cell r="A168" t="str">
            <v>Nigeria</v>
          </cell>
          <cell r="B168" t="str">
            <v>NGA</v>
          </cell>
          <cell r="C168" t="str">
            <v>GDP per capita, PPP (constant 2011 international $)</v>
          </cell>
          <cell r="D168" t="str">
            <v>NY.GDP.PCAP.PP.KD</v>
          </cell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>
            <v>3041.5093629578691</v>
          </cell>
          <cell r="AJ168">
            <v>2946.7418769879141</v>
          </cell>
          <cell r="AK168">
            <v>2885.8387072310566</v>
          </cell>
          <cell r="AL168">
            <v>2873.3372300523538</v>
          </cell>
          <cell r="AM168">
            <v>2828.0875192582398</v>
          </cell>
          <cell r="AN168">
            <v>2750.0715286443638</v>
          </cell>
          <cell r="AO168">
            <v>2816.4394602261</v>
          </cell>
          <cell r="AP168">
            <v>2824.2102595538845</v>
          </cell>
          <cell r="AQ168">
            <v>2829.5444770604968</v>
          </cell>
          <cell r="AR168">
            <v>2772.886325059445</v>
          </cell>
          <cell r="AS168">
            <v>2848.1505199991948</v>
          </cell>
          <cell r="AT168">
            <v>2900.0360613897737</v>
          </cell>
          <cell r="AU168">
            <v>2934.8606798569954</v>
          </cell>
          <cell r="AV168">
            <v>3157.6132779630243</v>
          </cell>
          <cell r="AW168">
            <v>4116.1567365293213</v>
          </cell>
          <cell r="AX168">
            <v>4149.2779974923169</v>
          </cell>
          <cell r="AY168">
            <v>4374.284422825478</v>
          </cell>
          <cell r="AZ168">
            <v>4551.6054338964595</v>
          </cell>
          <cell r="BA168">
            <v>4710.5546597838693</v>
          </cell>
          <cell r="BB168">
            <v>4904.9209462637245</v>
          </cell>
          <cell r="BC168">
            <v>5150.1588182276319</v>
          </cell>
          <cell r="BD168">
            <v>5259.2955042402182</v>
          </cell>
          <cell r="BE168">
            <v>5339.4516680522847</v>
          </cell>
          <cell r="BF168">
            <v>5479.0583392355666</v>
          </cell>
          <cell r="BG168">
            <v>5671.9005826881757</v>
          </cell>
          <cell r="BH168">
            <v>5670.639443248413</v>
          </cell>
          <cell r="BI168">
            <v>5438.9227109491576</v>
          </cell>
        </row>
        <row r="169">
          <cell r="A169" t="str">
            <v>Nicaragua</v>
          </cell>
          <cell r="B169" t="str">
            <v>NIC</v>
          </cell>
          <cell r="C169" t="str">
            <v>GDP per capita, PPP (constant 2011 international $)</v>
          </cell>
          <cell r="D169" t="str">
            <v>NY.GDP.PCAP.PP.KD</v>
          </cell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>
            <v>3003.5190236951989</v>
          </cell>
          <cell r="AJ169">
            <v>2932.5284356781499</v>
          </cell>
          <cell r="AK169">
            <v>2879.6200111727399</v>
          </cell>
          <cell r="AL169">
            <v>2806.6018101694326</v>
          </cell>
          <cell r="AM169">
            <v>2839.8764737584333</v>
          </cell>
          <cell r="AN169">
            <v>2948.0955980565586</v>
          </cell>
          <cell r="AO169">
            <v>3076.072617831132</v>
          </cell>
          <cell r="AP169">
            <v>3140.7235176486788</v>
          </cell>
          <cell r="AQ169">
            <v>3201.7877604391024</v>
          </cell>
          <cell r="AR169">
            <v>3371.6503537814806</v>
          </cell>
          <cell r="AS169">
            <v>3456.0817072428499</v>
          </cell>
          <cell r="AT169">
            <v>3506.8187172576527</v>
          </cell>
          <cell r="AU169">
            <v>3484.762690460569</v>
          </cell>
          <cell r="AV169">
            <v>3525.4694632749715</v>
          </cell>
          <cell r="AW169">
            <v>3664.6240267936491</v>
          </cell>
          <cell r="AX169">
            <v>3772.0951469832498</v>
          </cell>
          <cell r="AY169">
            <v>3864.6934855098889</v>
          </cell>
          <cell r="AZ169">
            <v>4008.0083614464666</v>
          </cell>
          <cell r="BA169">
            <v>4092.0614121944077</v>
          </cell>
          <cell r="BB169">
            <v>3906.9891072991854</v>
          </cell>
          <cell r="BC169">
            <v>4028.7120873812755</v>
          </cell>
          <cell r="BD169">
            <v>4231.4975177588321</v>
          </cell>
          <cell r="BE169">
            <v>4453.2535144437688</v>
          </cell>
          <cell r="BF169">
            <v>4618.7271913538407</v>
          </cell>
          <cell r="BG169">
            <v>4784.8304607135742</v>
          </cell>
          <cell r="BH169">
            <v>4960.9124122800731</v>
          </cell>
          <cell r="BI169">
            <v>5136.8415737058303</v>
          </cell>
        </row>
        <row r="170">
          <cell r="A170" t="str">
            <v>Netherlands</v>
          </cell>
          <cell r="B170" t="str">
            <v>NLD</v>
          </cell>
          <cell r="C170" t="str">
            <v>GDP per capita, PPP (constant 2011 international $)</v>
          </cell>
          <cell r="D170" t="str">
            <v>NY.GDP.PCAP.PP.KD</v>
          </cell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>
            <v>32090.211049057671</v>
          </cell>
          <cell r="AJ170">
            <v>32614.903551792155</v>
          </cell>
          <cell r="AK170">
            <v>32921.488544791995</v>
          </cell>
          <cell r="AL170">
            <v>33103.955787884988</v>
          </cell>
          <cell r="AM170">
            <v>33879.306079970425</v>
          </cell>
          <cell r="AN170">
            <v>34762.869371933419</v>
          </cell>
          <cell r="AO170">
            <v>35837.030737264038</v>
          </cell>
          <cell r="AP170">
            <v>37186.060446813732</v>
          </cell>
          <cell r="AQ170">
            <v>38629.940196020361</v>
          </cell>
          <cell r="AR170">
            <v>40312.23647545377</v>
          </cell>
          <cell r="AS170">
            <v>41721.694045966666</v>
          </cell>
          <cell r="AT170">
            <v>42287.561885314004</v>
          </cell>
          <cell r="AU170">
            <v>42062.04727125333</v>
          </cell>
          <cell r="AV170">
            <v>41982.921428950212</v>
          </cell>
          <cell r="AW170">
            <v>42686.886831998323</v>
          </cell>
          <cell r="AX170">
            <v>43507.300430362273</v>
          </cell>
          <cell r="AY170">
            <v>44965.884996814391</v>
          </cell>
          <cell r="AZ170">
            <v>46527.618385782494</v>
          </cell>
          <cell r="BA170">
            <v>47134.302991606331</v>
          </cell>
          <cell r="BB170">
            <v>45125.805918975238</v>
          </cell>
          <cell r="BC170">
            <v>45524.662142573274</v>
          </cell>
          <cell r="BD170">
            <v>46066.652405957568</v>
          </cell>
          <cell r="BE170">
            <v>45411.352346489497</v>
          </cell>
          <cell r="BF170">
            <v>45191.486249761874</v>
          </cell>
          <cell r="BG170">
            <v>45668.441472132232</v>
          </cell>
          <cell r="BH170">
            <v>46353.851905789241</v>
          </cell>
          <cell r="BI170">
            <v>47128.310789208845</v>
          </cell>
        </row>
        <row r="171">
          <cell r="A171" t="str">
            <v>High income: nonOECD</v>
          </cell>
          <cell r="B171" t="str">
            <v>NOC</v>
          </cell>
          <cell r="C171" t="str">
            <v>GDP per capita, PPP (constant 2011 international $)</v>
          </cell>
          <cell r="D171" t="str">
            <v>NY.GDP.PCAP.PP.KD</v>
          </cell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</row>
        <row r="172">
          <cell r="A172" t="str">
            <v>Norway</v>
          </cell>
          <cell r="B172" t="str">
            <v>NOR</v>
          </cell>
          <cell r="C172" t="str">
            <v>GDP per capita, PPP (constant 2011 international $)</v>
          </cell>
          <cell r="D172" t="str">
            <v>NY.GDP.PCAP.PP.KD</v>
          </cell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>
            <v>42829.635963043547</v>
          </cell>
          <cell r="AJ172">
            <v>43940.911049068833</v>
          </cell>
          <cell r="AK172">
            <v>45249.609440448352</v>
          </cell>
          <cell r="AL172">
            <v>46260.922365266881</v>
          </cell>
          <cell r="AM172">
            <v>48323.68758436777</v>
          </cell>
          <cell r="AN172">
            <v>50070.425480457561</v>
          </cell>
          <cell r="AO172">
            <v>52322.07986300053</v>
          </cell>
          <cell r="AP172">
            <v>54789.251746582086</v>
          </cell>
          <cell r="AQ172">
            <v>55893.351657646454</v>
          </cell>
          <cell r="AR172">
            <v>56629.549841707012</v>
          </cell>
          <cell r="AS172">
            <v>58066.584486820728</v>
          </cell>
          <cell r="AT172">
            <v>58978.249202473555</v>
          </cell>
          <cell r="AU172">
            <v>59504.415985491105</v>
          </cell>
          <cell r="AV172">
            <v>59700.570241771311</v>
          </cell>
          <cell r="AW172">
            <v>61698.46383390994</v>
          </cell>
          <cell r="AX172">
            <v>62888.100353620648</v>
          </cell>
          <cell r="AY172">
            <v>63877.784159537732</v>
          </cell>
          <cell r="AZ172">
            <v>65072.431263135069</v>
          </cell>
          <cell r="BA172">
            <v>64513.424968551815</v>
          </cell>
          <cell r="BB172">
            <v>62671.303503915697</v>
          </cell>
          <cell r="BC172">
            <v>62268.010703925436</v>
          </cell>
          <cell r="BD172">
            <v>62060.958527771712</v>
          </cell>
          <cell r="BE172">
            <v>62934.836787228327</v>
          </cell>
          <cell r="BF172">
            <v>62799.427170242459</v>
          </cell>
          <cell r="BG172">
            <v>63286.688107422553</v>
          </cell>
          <cell r="BH172">
            <v>63669.525339999498</v>
          </cell>
          <cell r="BI172">
            <v>63810.786426191204</v>
          </cell>
        </row>
        <row r="173">
          <cell r="A173" t="str">
            <v>Nepal</v>
          </cell>
          <cell r="B173" t="str">
            <v>NPL</v>
          </cell>
          <cell r="C173" t="str">
            <v>GDP per capita, PPP (constant 2011 international $)</v>
          </cell>
          <cell r="D173" t="str">
            <v>NY.GDP.PCAP.PP.KD</v>
          </cell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>
            <v>1197.9478034891135</v>
          </cell>
          <cell r="AJ173">
            <v>1241.417554874613</v>
          </cell>
          <cell r="AK173">
            <v>1257.8386944286665</v>
          </cell>
          <cell r="AL173">
            <v>1271.0760353367968</v>
          </cell>
          <cell r="AM173">
            <v>1339.519723836567</v>
          </cell>
          <cell r="AN173">
            <v>1351.6971622037315</v>
          </cell>
          <cell r="AO173">
            <v>1390.7647579718573</v>
          </cell>
          <cell r="AP173">
            <v>1429.2389505016693</v>
          </cell>
          <cell r="AQ173">
            <v>1442.2993827781559</v>
          </cell>
          <cell r="AR173">
            <v>1476.8847608385315</v>
          </cell>
          <cell r="AS173">
            <v>1539.7186716113206</v>
          </cell>
          <cell r="AT173">
            <v>1585.514373935868</v>
          </cell>
          <cell r="AU173">
            <v>1561.2791514633393</v>
          </cell>
          <cell r="AV173">
            <v>1597.8772785334606</v>
          </cell>
          <cell r="AW173">
            <v>1648.9847491775342</v>
          </cell>
          <cell r="AX173">
            <v>1684.338712040432</v>
          </cell>
          <cell r="AY173">
            <v>1720.8534410136569</v>
          </cell>
          <cell r="AZ173">
            <v>1760.9457081325288</v>
          </cell>
          <cell r="BA173">
            <v>1850.0250412581038</v>
          </cell>
          <cell r="BB173">
            <v>1914.7059687032615</v>
          </cell>
          <cell r="BC173">
            <v>1985.980340601687</v>
          </cell>
          <cell r="BD173">
            <v>2031.0874646677601</v>
          </cell>
          <cell r="BE173">
            <v>2103.3536378362483</v>
          </cell>
          <cell r="BF173">
            <v>2163.9504894990114</v>
          </cell>
          <cell r="BG173">
            <v>2266.1842982484841</v>
          </cell>
          <cell r="BH173">
            <v>2300.8888112961663</v>
          </cell>
          <cell r="BI173">
            <v>2287.7232646775205</v>
          </cell>
        </row>
        <row r="174">
          <cell r="A174" t="str">
            <v>New Zealand</v>
          </cell>
          <cell r="B174" t="str">
            <v>NZL</v>
          </cell>
          <cell r="C174" t="str">
            <v>GDP per capita, PPP (constant 2011 international $)</v>
          </cell>
          <cell r="D174" t="str">
            <v>NY.GDP.PCAP.PP.KD</v>
          </cell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>
            <v>24160.774647302631</v>
          </cell>
          <cell r="AJ174">
            <v>22767.496609750058</v>
          </cell>
          <cell r="AK174">
            <v>22781.567670896289</v>
          </cell>
          <cell r="AL174">
            <v>23963.949804542943</v>
          </cell>
          <cell r="AM174">
            <v>24861.609077629324</v>
          </cell>
          <cell r="AN174">
            <v>25660.416973749168</v>
          </cell>
          <cell r="AO174">
            <v>26173.766741875759</v>
          </cell>
          <cell r="AP174">
            <v>26358.252236185122</v>
          </cell>
          <cell r="AQ174">
            <v>26337.842780997693</v>
          </cell>
          <cell r="AR174">
            <v>27628.911729503896</v>
          </cell>
          <cell r="AS174">
            <v>28264.565116265971</v>
          </cell>
          <cell r="AT174">
            <v>29066.9794891868</v>
          </cell>
          <cell r="AU174">
            <v>29900.400084972029</v>
          </cell>
          <cell r="AV174">
            <v>30652.109606546928</v>
          </cell>
          <cell r="AW174">
            <v>31392.125894923047</v>
          </cell>
          <cell r="AX174">
            <v>32064.551876937512</v>
          </cell>
          <cell r="AY174">
            <v>32564.303498558289</v>
          </cell>
          <cell r="AZ174">
            <v>33193.626634145759</v>
          </cell>
          <cell r="BA174">
            <v>32544.637526232149</v>
          </cell>
          <cell r="BB174">
            <v>32122.837567038612</v>
          </cell>
          <cell r="BC174">
            <v>32252.918848001576</v>
          </cell>
          <cell r="BD174">
            <v>32734.536666696877</v>
          </cell>
          <cell r="BE174">
            <v>33286.756986918714</v>
          </cell>
          <cell r="BF174">
            <v>33841.180294511469</v>
          </cell>
          <cell r="BG174">
            <v>34468.768561506447</v>
          </cell>
          <cell r="BH174">
            <v>34646.313608816352</v>
          </cell>
          <cell r="BI174">
            <v>35269.096154854029</v>
          </cell>
        </row>
        <row r="175">
          <cell r="A175" t="str">
            <v>High income: OECD</v>
          </cell>
          <cell r="B175" t="str">
            <v>OEC</v>
          </cell>
          <cell r="C175" t="str">
            <v>GDP per capita, PPP (constant 2011 international $)</v>
          </cell>
          <cell r="D175" t="str">
            <v>NY.GDP.PCAP.PP.KD</v>
          </cell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</row>
        <row r="176">
          <cell r="A176" t="str">
            <v>OECD members</v>
          </cell>
          <cell r="B176" t="str">
            <v>OED</v>
          </cell>
          <cell r="C176" t="str">
            <v>GDP per capita, PPP (constant 2011 international $)</v>
          </cell>
          <cell r="D176" t="str">
            <v>NY.GDP.PCAP.PP.KD</v>
          </cell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>
            <v>26932.31040368383</v>
          </cell>
          <cell r="AJ176">
            <v>27046.169638311723</v>
          </cell>
          <cell r="AK176">
            <v>27387.881170008965</v>
          </cell>
          <cell r="AL176">
            <v>27572.918674861281</v>
          </cell>
          <cell r="AM176">
            <v>28200.164656376084</v>
          </cell>
          <cell r="AN176">
            <v>28734.615110119448</v>
          </cell>
          <cell r="AO176">
            <v>29434.870143360313</v>
          </cell>
          <cell r="AP176">
            <v>30273.922132970041</v>
          </cell>
          <cell r="AQ176">
            <v>30923.566245953356</v>
          </cell>
          <cell r="AR176">
            <v>31721.560786151458</v>
          </cell>
          <cell r="AS176">
            <v>32809.282341701379</v>
          </cell>
          <cell r="AT176">
            <v>33008.12222334453</v>
          </cell>
          <cell r="AU176">
            <v>33323.364546385143</v>
          </cell>
          <cell r="AV176">
            <v>33772.75891180386</v>
          </cell>
          <cell r="AW176">
            <v>34660.93795995479</v>
          </cell>
          <cell r="AX176">
            <v>35399.111309199579</v>
          </cell>
          <cell r="AY176">
            <v>36243.750612337717</v>
          </cell>
          <cell r="AZ176">
            <v>36923.40904034274</v>
          </cell>
          <cell r="BA176">
            <v>36738.330821938987</v>
          </cell>
          <cell r="BB176">
            <v>35207.111579642471</v>
          </cell>
          <cell r="BC176">
            <v>36023.057562289396</v>
          </cell>
          <cell r="BD176">
            <v>36562.431879254633</v>
          </cell>
          <cell r="BE176">
            <v>36819.384978535076</v>
          </cell>
          <cell r="BF176">
            <v>37130.954760433153</v>
          </cell>
          <cell r="BG176">
            <v>37646.751006303151</v>
          </cell>
          <cell r="BH176">
            <v>38294.449086172855</v>
          </cell>
          <cell r="BI176">
            <v>38724.794328113407</v>
          </cell>
        </row>
        <row r="177">
          <cell r="A177" t="str">
            <v>Oman</v>
          </cell>
          <cell r="B177" t="str">
            <v>OMN</v>
          </cell>
          <cell r="C177" t="str">
            <v>GDP per capita, PPP (constant 2011 international $)</v>
          </cell>
          <cell r="D177" t="str">
            <v>NY.GDP.PCAP.PP.KD</v>
          </cell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>
            <v>35041.80351532717</v>
          </cell>
          <cell r="AJ177">
            <v>35568.438208231157</v>
          </cell>
          <cell r="AK177">
            <v>36820.847843427087</v>
          </cell>
          <cell r="AL177">
            <v>37371.969567334316</v>
          </cell>
          <cell r="AM177">
            <v>37441.433936871799</v>
          </cell>
          <cell r="AN177">
            <v>38316.168119853326</v>
          </cell>
          <cell r="AO177">
            <v>38911.607335437911</v>
          </cell>
          <cell r="AP177">
            <v>41018.970270151069</v>
          </cell>
          <cell r="AQ177">
            <v>42063.52944934128</v>
          </cell>
          <cell r="AR177">
            <v>41954.337598753722</v>
          </cell>
          <cell r="AS177">
            <v>43965.555235681641</v>
          </cell>
          <cell r="AT177">
            <v>45399.897556425123</v>
          </cell>
          <cell r="AU177">
            <v>44140.493460179736</v>
          </cell>
          <cell r="AV177">
            <v>42044.342970586324</v>
          </cell>
          <cell r="AW177">
            <v>41551.181896088252</v>
          </cell>
          <cell r="AX177">
            <v>41457.987261462738</v>
          </cell>
          <cell r="AY177">
            <v>42472.131904055546</v>
          </cell>
          <cell r="AZ177">
            <v>43034.251176749865</v>
          </cell>
          <cell r="BA177">
            <v>44938.517021163418</v>
          </cell>
          <cell r="BB177">
            <v>45635.529391094118</v>
          </cell>
          <cell r="BC177">
            <v>45334.829495778969</v>
          </cell>
          <cell r="BD177">
            <v>42121.262122448134</v>
          </cell>
          <cell r="BE177">
            <v>43029.571297143171</v>
          </cell>
          <cell r="BF177">
            <v>41924.499771920768</v>
          </cell>
          <cell r="BG177">
            <v>40282.687607014253</v>
          </cell>
          <cell r="BH177">
            <v>40138.951675186014</v>
          </cell>
          <cell r="BI177">
            <v>40138.951675186014</v>
          </cell>
        </row>
        <row r="178">
          <cell r="A178" t="str">
            <v>Other small states</v>
          </cell>
          <cell r="B178" t="str">
            <v>OSS</v>
          </cell>
          <cell r="C178" t="str">
            <v>GDP per capita, PPP (constant 2011 international $)</v>
          </cell>
          <cell r="D178" t="str">
            <v>NY.GDP.PCAP.PP.KD</v>
          </cell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>
            <v>13690.115448107636</v>
          </cell>
          <cell r="AT178">
            <v>14040.952246770068</v>
          </cell>
          <cell r="AU178">
            <v>14443.349336974085</v>
          </cell>
          <cell r="AV178">
            <v>14797.034200992332</v>
          </cell>
          <cell r="AW178">
            <v>15856.513488553557</v>
          </cell>
          <cell r="AX178">
            <v>16416.758947835679</v>
          </cell>
          <cell r="AY178">
            <v>17771.119339441411</v>
          </cell>
          <cell r="AZ178">
            <v>19083.660592469612</v>
          </cell>
          <cell r="BA178">
            <v>20047.253471881992</v>
          </cell>
          <cell r="BB178">
            <v>20053.94963613907</v>
          </cell>
          <cell r="BC178">
            <v>21288.933747946423</v>
          </cell>
          <cell r="BD178">
            <v>22439.475793470723</v>
          </cell>
          <cell r="BE178">
            <v>22794.349823492772</v>
          </cell>
          <cell r="BF178">
            <v>23047.665498715109</v>
          </cell>
          <cell r="BG178">
            <v>23292.225064437498</v>
          </cell>
          <cell r="BH178">
            <v>23340.060137202894</v>
          </cell>
          <cell r="BI178">
            <v>23233.54033712007</v>
          </cell>
        </row>
        <row r="179">
          <cell r="A179" t="str">
            <v>Pakistan</v>
          </cell>
          <cell r="B179" t="str">
            <v>PAK</v>
          </cell>
          <cell r="C179" t="str">
            <v>GDP per capita, PPP (constant 2011 international $)</v>
          </cell>
          <cell r="D179" t="str">
            <v>NY.GDP.PCAP.PP.KD</v>
          </cell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>
            <v>3054.9533582322247</v>
          </cell>
          <cell r="AJ179">
            <v>3121.1236233626969</v>
          </cell>
          <cell r="AK179">
            <v>3272.4795147218674</v>
          </cell>
          <cell r="AL179">
            <v>3244.3644692123044</v>
          </cell>
          <cell r="AM179">
            <v>3280.7555601653899</v>
          </cell>
          <cell r="AN179">
            <v>3357.7896919410759</v>
          </cell>
          <cell r="AO179">
            <v>3433.6122039969491</v>
          </cell>
          <cell r="AP179">
            <v>3383.8414994958157</v>
          </cell>
          <cell r="AQ179">
            <v>3387.058784582151</v>
          </cell>
          <cell r="AR179">
            <v>3429.290839739177</v>
          </cell>
          <cell r="AS179">
            <v>3494.9116318431925</v>
          </cell>
          <cell r="AT179">
            <v>3486.7186648867191</v>
          </cell>
          <cell r="AU179">
            <v>3523.1909675717243</v>
          </cell>
          <cell r="AV179">
            <v>3617.6767666173564</v>
          </cell>
          <cell r="AW179">
            <v>3804.9839359286357</v>
          </cell>
          <cell r="AX179">
            <v>4013.4270332502942</v>
          </cell>
          <cell r="AY179">
            <v>4174.9796106546664</v>
          </cell>
          <cell r="AZ179">
            <v>4288.331463000417</v>
          </cell>
          <cell r="BA179">
            <v>4273.0351230732867</v>
          </cell>
          <cell r="BB179">
            <v>4304.4691715195213</v>
          </cell>
          <cell r="BC179">
            <v>4283.6073116363459</v>
          </cell>
          <cell r="BD179">
            <v>4309.7637130711155</v>
          </cell>
          <cell r="BE179">
            <v>4367.4519961727328</v>
          </cell>
          <cell r="BF179">
            <v>4464.0902893454604</v>
          </cell>
          <cell r="BG179">
            <v>4576.2270153496038</v>
          </cell>
          <cell r="BH179">
            <v>4694.8619134188802</v>
          </cell>
          <cell r="BI179">
            <v>4866.1634560886096</v>
          </cell>
        </row>
        <row r="180">
          <cell r="A180" t="str">
            <v>Panama</v>
          </cell>
          <cell r="B180" t="str">
            <v>PAN</v>
          </cell>
          <cell r="C180" t="str">
            <v>GDP per capita, PPP (constant 2011 international $)</v>
          </cell>
          <cell r="D180" t="str">
            <v>NY.GDP.PCAP.PP.KD</v>
          </cell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>
            <v>7815.6823909187806</v>
          </cell>
          <cell r="AJ180">
            <v>8375.0148960210536</v>
          </cell>
          <cell r="AK180">
            <v>8876.0370558706454</v>
          </cell>
          <cell r="AL180">
            <v>9169.4076402002574</v>
          </cell>
          <cell r="AM180">
            <v>9239.129071206371</v>
          </cell>
          <cell r="AN180">
            <v>9210.3678009327741</v>
          </cell>
          <cell r="AO180">
            <v>9392.0454811957898</v>
          </cell>
          <cell r="AP180">
            <v>9797.0718778974278</v>
          </cell>
          <cell r="AQ180">
            <v>10305.490448953888</v>
          </cell>
          <cell r="AR180">
            <v>10496.994432210993</v>
          </cell>
          <cell r="AS180">
            <v>10571.570313932736</v>
          </cell>
          <cell r="AT180">
            <v>10428.088369675039</v>
          </cell>
          <cell r="AU180">
            <v>10458.858993065722</v>
          </cell>
          <cell r="AV180">
            <v>10695.248349047519</v>
          </cell>
          <cell r="AW180">
            <v>11287.42839617957</v>
          </cell>
          <cell r="AX180">
            <v>11877.810013365039</v>
          </cell>
          <cell r="AY180">
            <v>12671.76630918917</v>
          </cell>
          <cell r="AZ180">
            <v>13936.017710236101</v>
          </cell>
          <cell r="BA180">
            <v>14867.268424409038</v>
          </cell>
          <cell r="BB180">
            <v>14838.548812424</v>
          </cell>
          <cell r="BC180">
            <v>15419.341616564996</v>
          </cell>
          <cell r="BD180">
            <v>16939.883165349791</v>
          </cell>
          <cell r="BE180">
            <v>18183.885072839683</v>
          </cell>
          <cell r="BF180">
            <v>19057.446945750155</v>
          </cell>
          <cell r="BG180">
            <v>19871.838070700574</v>
          </cell>
          <cell r="BH180">
            <v>20674.299728008657</v>
          </cell>
          <cell r="BI180">
            <v>21334.939678377334</v>
          </cell>
        </row>
        <row r="181">
          <cell r="A181" t="str">
            <v>Peru</v>
          </cell>
          <cell r="B181" t="str">
            <v>PER</v>
          </cell>
          <cell r="C181" t="str">
            <v>GDP per capita, PPP (constant 2011 international $)</v>
          </cell>
          <cell r="D181" t="str">
            <v>NY.GDP.PCAP.PP.KD</v>
          </cell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>
            <v>5312.684663806258</v>
          </cell>
          <cell r="AJ181">
            <v>5319.3412991701261</v>
          </cell>
          <cell r="AK181">
            <v>5184.9671800587357</v>
          </cell>
          <cell r="AL181">
            <v>5351.5945705783624</v>
          </cell>
          <cell r="AM181">
            <v>5899.5637831347931</v>
          </cell>
          <cell r="AN181">
            <v>6226.2456107258786</v>
          </cell>
          <cell r="AO181">
            <v>6295.1604009912244</v>
          </cell>
          <cell r="AP181">
            <v>6598.5852256564922</v>
          </cell>
          <cell r="AQ181">
            <v>6475.6328145932775</v>
          </cell>
          <cell r="AR181">
            <v>6479.4740972314366</v>
          </cell>
          <cell r="AS181">
            <v>6563.2679349064283</v>
          </cell>
          <cell r="AT181">
            <v>6516.6931563140261</v>
          </cell>
          <cell r="AU181">
            <v>6784.2222270092179</v>
          </cell>
          <cell r="AV181">
            <v>6978.5700614519365</v>
          </cell>
          <cell r="AW181">
            <v>7234.4905416208949</v>
          </cell>
          <cell r="AX181">
            <v>7595.2718464988566</v>
          </cell>
          <cell r="AY181">
            <v>8067.8986779366624</v>
          </cell>
          <cell r="AZ181">
            <v>8649.0806630263651</v>
          </cell>
          <cell r="BA181">
            <v>9323.3539382106974</v>
          </cell>
          <cell r="BB181">
            <v>9308.6747887500987</v>
          </cell>
          <cell r="BC181">
            <v>9956.5566366830735</v>
          </cell>
          <cell r="BD181">
            <v>10449.093255203061</v>
          </cell>
          <cell r="BE181">
            <v>10943.919269196165</v>
          </cell>
          <cell r="BF181">
            <v>11430.255783962737</v>
          </cell>
          <cell r="BG181">
            <v>11545.387641225125</v>
          </cell>
          <cell r="BH181">
            <v>11767.521740687833</v>
          </cell>
          <cell r="BI181">
            <v>12071.592376588058</v>
          </cell>
        </row>
        <row r="182">
          <cell r="A182" t="str">
            <v>Philippines</v>
          </cell>
          <cell r="B182" t="str">
            <v>PHL</v>
          </cell>
          <cell r="C182" t="str">
            <v>GDP per capita, PPP (constant 2011 international $)</v>
          </cell>
          <cell r="D182" t="str">
            <v>NY.GDP.PCAP.PP.KD</v>
          </cell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>
            <v>4010.2028241300127</v>
          </cell>
          <cell r="AJ182">
            <v>3889.0051274396988</v>
          </cell>
          <cell r="AK182">
            <v>3808.1705697090729</v>
          </cell>
          <cell r="AL182">
            <v>3796.8824387431682</v>
          </cell>
          <cell r="AM182">
            <v>3871.3541224904011</v>
          </cell>
          <cell r="AN182">
            <v>3959.6666684981124</v>
          </cell>
          <cell r="AO182">
            <v>4096.6755819966365</v>
          </cell>
          <cell r="AP182">
            <v>4213.6403498110712</v>
          </cell>
          <cell r="AQ182">
            <v>4097.9776270372531</v>
          </cell>
          <cell r="AR182">
            <v>4133.4027583848674</v>
          </cell>
          <cell r="AS182">
            <v>4224.1130857248063</v>
          </cell>
          <cell r="AT182">
            <v>4255.0428186114241</v>
          </cell>
          <cell r="AU182">
            <v>4318.7371954213831</v>
          </cell>
          <cell r="AV182">
            <v>4441.6749760616785</v>
          </cell>
          <cell r="AW182">
            <v>4647.0111272814402</v>
          </cell>
          <cell r="AX182">
            <v>4778.9712202430064</v>
          </cell>
          <cell r="AY182">
            <v>4941.598587889569</v>
          </cell>
          <cell r="AZ182">
            <v>5181.0034100741887</v>
          </cell>
          <cell r="BA182">
            <v>5309.4421446594815</v>
          </cell>
          <cell r="BB182">
            <v>5284.8651226657375</v>
          </cell>
          <cell r="BC182">
            <v>5596.8370969281941</v>
          </cell>
          <cell r="BD182">
            <v>5707.2048424694167</v>
          </cell>
          <cell r="BE182">
            <v>5988.8039025214584</v>
          </cell>
          <cell r="BF182">
            <v>6306.7460663847505</v>
          </cell>
          <cell r="BG182">
            <v>6585.8959487120983</v>
          </cell>
          <cell r="BH182">
            <v>6874.5825655207955</v>
          </cell>
          <cell r="BI182">
            <v>7236.4670713203759</v>
          </cell>
        </row>
        <row r="183">
          <cell r="A183" t="str">
            <v>Palau</v>
          </cell>
          <cell r="B183" t="str">
            <v>PLW</v>
          </cell>
          <cell r="C183" t="str">
            <v>GDP per capita, PPP (constant 2011 international $)</v>
          </cell>
          <cell r="D183" t="str">
            <v>NY.GDP.PCAP.PP.KD</v>
          </cell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>
            <v>16075.351787715354</v>
          </cell>
          <cell r="AK183">
            <v>14648.92366650248</v>
          </cell>
          <cell r="AL183">
            <v>12494.908738324644</v>
          </cell>
          <cell r="AM183">
            <v>13036.879062975233</v>
          </cell>
          <cell r="AN183">
            <v>14083.321395189254</v>
          </cell>
          <cell r="AO183">
            <v>15163.045879997808</v>
          </cell>
          <cell r="AP183">
            <v>15142.039745716729</v>
          </cell>
          <cell r="AQ183">
            <v>15110.528656017652</v>
          </cell>
          <cell r="AR183">
            <v>14025.773188170544</v>
          </cell>
          <cell r="AS183">
            <v>13627.954736198397</v>
          </cell>
          <cell r="AT183">
            <v>14048.549497760463</v>
          </cell>
          <cell r="AU183">
            <v>14845.627177401038</v>
          </cell>
          <cell r="AV183">
            <v>13814.24747048459</v>
          </cell>
          <cell r="AW183">
            <v>14696.308102224068</v>
          </cell>
          <cell r="AX183">
            <v>14804.818644852103</v>
          </cell>
          <cell r="AY183">
            <v>14322.624053491358</v>
          </cell>
          <cell r="AZ183">
            <v>14240.996858046821</v>
          </cell>
          <cell r="BA183">
            <v>13370.754290417017</v>
          </cell>
          <cell r="BB183">
            <v>12089.155250451606</v>
          </cell>
          <cell r="BC183">
            <v>12408.303052791563</v>
          </cell>
          <cell r="BD183">
            <v>12952.307563404775</v>
          </cell>
          <cell r="BE183">
            <v>13264.395903773451</v>
          </cell>
          <cell r="BF183">
            <v>12841.018195151297</v>
          </cell>
          <cell r="BG183">
            <v>13277.168047430745</v>
          </cell>
          <cell r="BH183">
            <v>14387.996141317362</v>
          </cell>
          <cell r="BI183">
            <v>14251.226415772831</v>
          </cell>
        </row>
        <row r="184">
          <cell r="A184" t="str">
            <v>Papua New Guinea</v>
          </cell>
          <cell r="B184" t="str">
            <v>PNG</v>
          </cell>
          <cell r="C184" t="str">
            <v>GDP per capita, PPP (constant 2011 international $)</v>
          </cell>
          <cell r="D184" t="str">
            <v>NY.GDP.PCAP.PP.KD</v>
          </cell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>
            <v>1548.9202759676964</v>
          </cell>
          <cell r="AJ184">
            <v>1654.6148628122808</v>
          </cell>
          <cell r="AK184">
            <v>1837.0332017746405</v>
          </cell>
          <cell r="AL184">
            <v>2117.4240841440992</v>
          </cell>
          <cell r="AM184">
            <v>2187.0818333187299</v>
          </cell>
          <cell r="AN184">
            <v>2061.2026271430086</v>
          </cell>
          <cell r="AO184">
            <v>2163.9449335747136</v>
          </cell>
          <cell r="AP184">
            <v>2026.0173733592958</v>
          </cell>
          <cell r="AQ184">
            <v>1899.443448338222</v>
          </cell>
          <cell r="AR184">
            <v>1885.0605980883006</v>
          </cell>
          <cell r="AS184">
            <v>1791.2765289674298</v>
          </cell>
          <cell r="AT184">
            <v>1744.0551227979438</v>
          </cell>
          <cell r="AU184">
            <v>1697.8687177657168</v>
          </cell>
          <cell r="AV184">
            <v>1691.7838285128057</v>
          </cell>
          <cell r="AW184">
            <v>1695.2899405505136</v>
          </cell>
          <cell r="AX184">
            <v>1759.1162356772927</v>
          </cell>
          <cell r="AY184">
            <v>1756.2141858076029</v>
          </cell>
          <cell r="AZ184">
            <v>1837.0541113638567</v>
          </cell>
          <cell r="BA184">
            <v>1912.5437119910239</v>
          </cell>
          <cell r="BB184">
            <v>1983.1752368328293</v>
          </cell>
          <cell r="BC184">
            <v>2087.0675052748602</v>
          </cell>
          <cell r="BD184">
            <v>2258.5532506243535</v>
          </cell>
          <cell r="BE184">
            <v>2388.161888727212</v>
          </cell>
          <cell r="BF184">
            <v>2466.6197343164263</v>
          </cell>
          <cell r="BG184">
            <v>2620.8824025558451</v>
          </cell>
          <cell r="BH184"/>
          <cell r="BI184"/>
        </row>
        <row r="185">
          <cell r="A185" t="str">
            <v>Poland</v>
          </cell>
          <cell r="B185" t="str">
            <v>POL</v>
          </cell>
          <cell r="C185" t="str">
            <v>GDP per capita, PPP (constant 2011 international $)</v>
          </cell>
          <cell r="D185" t="str">
            <v>NY.GDP.PCAP.PP.KD</v>
          </cell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>
            <v>10276.568889017364</v>
          </cell>
          <cell r="AJ185">
            <v>9521.776381730846</v>
          </cell>
          <cell r="AK185">
            <v>9731.3569509715289</v>
          </cell>
          <cell r="AL185">
            <v>10069.490734607196</v>
          </cell>
          <cell r="AM185">
            <v>10580.100061026262</v>
          </cell>
          <cell r="AN185">
            <v>11300.266197157853</v>
          </cell>
          <cell r="AO185">
            <v>11975.562027970996</v>
          </cell>
          <cell r="AP185">
            <v>12740.787166501117</v>
          </cell>
          <cell r="AQ185">
            <v>13323.964976750383</v>
          </cell>
          <cell r="AR185">
            <v>13943.649163712696</v>
          </cell>
          <cell r="AS185">
            <v>14732.47563101016</v>
          </cell>
          <cell r="AT185">
            <v>14920.453284443314</v>
          </cell>
          <cell r="AU185">
            <v>15232.1235637586</v>
          </cell>
          <cell r="AV185">
            <v>15785.414039970854</v>
          </cell>
          <cell r="AW185">
            <v>16605.811252662741</v>
          </cell>
          <cell r="AX185">
            <v>17193.516301707234</v>
          </cell>
          <cell r="AY185">
            <v>18267.580123862725</v>
          </cell>
          <cell r="AZ185">
            <v>19563.289177567462</v>
          </cell>
          <cell r="BA185">
            <v>20391.878468209488</v>
          </cell>
          <cell r="BB185">
            <v>20952.771611143362</v>
          </cell>
          <cell r="BC185">
            <v>21770.6199648652</v>
          </cell>
          <cell r="BD185">
            <v>22850.478421483611</v>
          </cell>
          <cell r="BE185">
            <v>23217.658209123954</v>
          </cell>
          <cell r="BF185">
            <v>23554.788712127131</v>
          </cell>
          <cell r="BG185">
            <v>24346.206561940657</v>
          </cell>
          <cell r="BH185">
            <v>25299.050135524718</v>
          </cell>
          <cell r="BI185">
            <v>26003.013394596899</v>
          </cell>
        </row>
        <row r="186">
          <cell r="A186" t="str">
            <v>Puerto Rico</v>
          </cell>
          <cell r="B186" t="str">
            <v>PRI</v>
          </cell>
          <cell r="C186" t="str">
            <v>GDP per capita, PPP (constant 2011 international $)</v>
          </cell>
          <cell r="D186" t="str">
            <v>NY.GDP.PCAP.PP.KD</v>
          </cell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>
            <v>25275.215619022147</v>
          </cell>
          <cell r="AJ186">
            <v>25311.304401327743</v>
          </cell>
          <cell r="AK186">
            <v>26169.318844709796</v>
          </cell>
          <cell r="AL186">
            <v>26949.421989628623</v>
          </cell>
          <cell r="AM186">
            <v>27763.725937413506</v>
          </cell>
          <cell r="AN186">
            <v>28629.460677994499</v>
          </cell>
          <cell r="AO186">
            <v>29129.209656409883</v>
          </cell>
          <cell r="AP186">
            <v>29770.436603117269</v>
          </cell>
          <cell r="AQ186">
            <v>31596.519355780732</v>
          </cell>
          <cell r="AR186">
            <v>32088.344472293702</v>
          </cell>
          <cell r="AS186">
            <v>32483.704594204071</v>
          </cell>
          <cell r="AT186">
            <v>35606.83918989708</v>
          </cell>
          <cell r="AU186">
            <v>36191.549235161277</v>
          </cell>
          <cell r="AV186">
            <v>36600.368535891088</v>
          </cell>
          <cell r="AW186">
            <v>37237.250233183579</v>
          </cell>
          <cell r="AX186">
            <v>37503.037181148175</v>
          </cell>
          <cell r="AY186">
            <v>37327.155767012584</v>
          </cell>
          <cell r="AZ186">
            <v>36297.711609716484</v>
          </cell>
          <cell r="BA186">
            <v>35854.519872057535</v>
          </cell>
          <cell r="BB186">
            <v>35199.409627970279</v>
          </cell>
          <cell r="BC186">
            <v>34453.768426413502</v>
          </cell>
          <cell r="BD186">
            <v>34195.640847395691</v>
          </cell>
          <cell r="BE186">
            <v>33652.302255918767</v>
          </cell>
          <cell r="BF186">
            <v>33843.624081884496</v>
          </cell>
          <cell r="BG186">
            <v>33843.624081884496</v>
          </cell>
          <cell r="BH186">
            <v>33843.624081884496</v>
          </cell>
          <cell r="BI186">
            <v>33843.624081884496</v>
          </cell>
        </row>
        <row r="187">
          <cell r="A187" t="str">
            <v>Korea, Dem. Rep.</v>
          </cell>
          <cell r="B187" t="str">
            <v>PRK</v>
          </cell>
          <cell r="C187" t="str">
            <v>GDP per capita, PPP (constant 2011 international $)</v>
          </cell>
          <cell r="D187" t="str">
            <v>NY.GDP.PCAP.PP.KD</v>
          </cell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</row>
        <row r="188">
          <cell r="A188" t="str">
            <v>Portugal</v>
          </cell>
          <cell r="B188" t="str">
            <v>PRT</v>
          </cell>
          <cell r="C188" t="str">
            <v>GDP per capita, PPP (constant 2011 international $)</v>
          </cell>
          <cell r="D188" t="str">
            <v>NY.GDP.PCAP.PP.KD</v>
          </cell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>
            <v>20166.927835416504</v>
          </cell>
          <cell r="AJ188">
            <v>21096.428307283757</v>
          </cell>
          <cell r="AK188">
            <v>21342.856395200648</v>
          </cell>
          <cell r="AL188">
            <v>20881.205915113031</v>
          </cell>
          <cell r="AM188">
            <v>21026.020777253427</v>
          </cell>
          <cell r="AN188">
            <v>21850.739840997034</v>
          </cell>
          <cell r="AO188">
            <v>22529.920162227856</v>
          </cell>
          <cell r="AP188">
            <v>23422.336531336758</v>
          </cell>
          <cell r="AQ188">
            <v>24420.948124857157</v>
          </cell>
          <cell r="AR188">
            <v>25227.388578815637</v>
          </cell>
          <cell r="AS188">
            <v>25999.490694515574</v>
          </cell>
          <cell r="AT188">
            <v>26318.477861578493</v>
          </cell>
          <cell r="AU188">
            <v>26375.964658416306</v>
          </cell>
          <cell r="AV188">
            <v>26031.649584244093</v>
          </cell>
          <cell r="AW188">
            <v>26439.93317977207</v>
          </cell>
          <cell r="AX188">
            <v>26593.285701886765</v>
          </cell>
          <cell r="AY188">
            <v>26957.636370794022</v>
          </cell>
          <cell r="AZ188">
            <v>27575.236615880229</v>
          </cell>
          <cell r="BA188">
            <v>27590.374800508613</v>
          </cell>
          <cell r="BB188">
            <v>26743.197990369586</v>
          </cell>
          <cell r="BC188">
            <v>27238.460826643037</v>
          </cell>
          <cell r="BD188">
            <v>26780.214906040423</v>
          </cell>
          <cell r="BE188">
            <v>25805.849843760956</v>
          </cell>
          <cell r="BF188">
            <v>25654.61430288936</v>
          </cell>
          <cell r="BG188">
            <v>26023.673620720358</v>
          </cell>
          <cell r="BH188">
            <v>26548.325466913571</v>
          </cell>
          <cell r="BI188">
            <v>27006.874281323577</v>
          </cell>
        </row>
        <row r="189">
          <cell r="A189" t="str">
            <v>Paraguay</v>
          </cell>
          <cell r="B189" t="str">
            <v>PRY</v>
          </cell>
          <cell r="C189" t="str">
            <v>GDP per capita, PPP (constant 2011 international $)</v>
          </cell>
          <cell r="D189" t="str">
            <v>NY.GDP.PCAP.PP.KD</v>
          </cell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>
            <v>6036.472611951368</v>
          </cell>
          <cell r="AJ189">
            <v>6088.8946127310128</v>
          </cell>
          <cell r="AK189">
            <v>6039.468385377043</v>
          </cell>
          <cell r="AL189">
            <v>6185.2721444862782</v>
          </cell>
          <cell r="AM189">
            <v>6361.0893548279564</v>
          </cell>
          <cell r="AN189">
            <v>6638.6280357998839</v>
          </cell>
          <cell r="AO189">
            <v>6591.0353846746966</v>
          </cell>
          <cell r="AP189">
            <v>6719.392539499092</v>
          </cell>
          <cell r="AQ189">
            <v>6579.9988987244042</v>
          </cell>
          <cell r="AR189">
            <v>6355.7031734254224</v>
          </cell>
          <cell r="AS189">
            <v>6084.7911771997869</v>
          </cell>
          <cell r="AT189">
            <v>5918.056542111015</v>
          </cell>
          <cell r="AU189">
            <v>5807.2458931713272</v>
          </cell>
          <cell r="AV189">
            <v>5950.8484198915648</v>
          </cell>
          <cell r="AW189">
            <v>6088.3043007906508</v>
          </cell>
          <cell r="AX189">
            <v>6119.7512091554663</v>
          </cell>
          <cell r="AY189">
            <v>6318.7507885509376</v>
          </cell>
          <cell r="AZ189">
            <v>6568.2532311989407</v>
          </cell>
          <cell r="BA189">
            <v>6892.409354233926</v>
          </cell>
          <cell r="BB189">
            <v>6531.8864108624457</v>
          </cell>
          <cell r="BC189">
            <v>7289.5139100523293</v>
          </cell>
          <cell r="BD189">
            <v>7504.6536440177051</v>
          </cell>
          <cell r="BE189">
            <v>7312.4098302436205</v>
          </cell>
          <cell r="BF189">
            <v>8227.2147133960243</v>
          </cell>
          <cell r="BG189">
            <v>8501.5435395920322</v>
          </cell>
          <cell r="BH189">
            <v>8639.2868497073687</v>
          </cell>
          <cell r="BI189">
            <v>8877.6066452602881</v>
          </cell>
        </row>
        <row r="190">
          <cell r="A190" t="str">
            <v>Pacific island small states</v>
          </cell>
          <cell r="B190" t="str">
            <v>PSS</v>
          </cell>
          <cell r="C190" t="str">
            <v>GDP per capita, PPP (constant 2011 international $)</v>
          </cell>
          <cell r="D190" t="str">
            <v>NY.GDP.PCAP.PP.KD</v>
          </cell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>
            <v>4133.2317125924828</v>
          </cell>
          <cell r="AJ190">
            <v>4043.4556870247511</v>
          </cell>
          <cell r="AK190">
            <v>4173.9140211232789</v>
          </cell>
          <cell r="AL190">
            <v>4195.4364230362889</v>
          </cell>
          <cell r="AM190">
            <v>4324.1800316728823</v>
          </cell>
          <cell r="AN190">
            <v>4418.5294060384558</v>
          </cell>
          <cell r="AO190">
            <v>4515.5276623008695</v>
          </cell>
          <cell r="AP190">
            <v>4392.1591880817059</v>
          </cell>
          <cell r="AQ190">
            <v>4415.4169365663392</v>
          </cell>
          <cell r="AR190">
            <v>4599.3549672280769</v>
          </cell>
          <cell r="AS190">
            <v>4500.8801081538113</v>
          </cell>
          <cell r="AT190">
            <v>4515.3812881621134</v>
          </cell>
          <cell r="AU190">
            <v>4577.0400321550633</v>
          </cell>
          <cell r="AV190">
            <v>4608.3506336049468</v>
          </cell>
          <cell r="AW190">
            <v>4755.9215294839896</v>
          </cell>
          <cell r="AX190">
            <v>4787.709870356648</v>
          </cell>
          <cell r="AY190">
            <v>4833.3246810290902</v>
          </cell>
          <cell r="AZ190">
            <v>4809.0542157735381</v>
          </cell>
          <cell r="BA190">
            <v>4825.4556796279221</v>
          </cell>
          <cell r="BB190">
            <v>4683.4844673420266</v>
          </cell>
          <cell r="BC190">
            <v>4760.7293994487663</v>
          </cell>
          <cell r="BD190">
            <v>4881.7857821637963</v>
          </cell>
          <cell r="BE190">
            <v>4920.541338448319</v>
          </cell>
          <cell r="BF190">
            <v>5048.9126184113838</v>
          </cell>
          <cell r="BG190">
            <v>5192.5854067088858</v>
          </cell>
          <cell r="BH190">
            <v>5355.8722157540096</v>
          </cell>
          <cell r="BI190">
            <v>5433.2068364522929</v>
          </cell>
        </row>
        <row r="191">
          <cell r="A191" t="str">
            <v>French Polynesia</v>
          </cell>
          <cell r="B191" t="str">
            <v>PYF</v>
          </cell>
          <cell r="C191" t="str">
            <v>GDP per capita, PPP (constant 2011 international $)</v>
          </cell>
          <cell r="D191" t="str">
            <v>NY.GDP.PCAP.PP.KD</v>
          </cell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</row>
        <row r="192">
          <cell r="A192" t="str">
            <v>Qatar</v>
          </cell>
          <cell r="B192" t="str">
            <v>QAT</v>
          </cell>
          <cell r="C192" t="str">
            <v>GDP per capita, PPP (constant 2011 international $)</v>
          </cell>
          <cell r="D192" t="str">
            <v>NY.GDP.PCAP.PP.KD</v>
          </cell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>
            <v>108323.90391917063</v>
          </cell>
          <cell r="AT192">
            <v>108055.00605731003</v>
          </cell>
          <cell r="AU192">
            <v>110654.49705699967</v>
          </cell>
          <cell r="AV192">
            <v>107615.89552826511</v>
          </cell>
          <cell r="AW192">
            <v>116418.22645696533</v>
          </cell>
          <cell r="AX192">
            <v>109802.3585996589</v>
          </cell>
          <cell r="AY192">
            <v>118585.15754753329</v>
          </cell>
          <cell r="AZ192">
            <v>118831.65539933351</v>
          </cell>
          <cell r="BA192">
            <v>119723.10071195805</v>
          </cell>
          <cell r="BB192">
            <v>117064.85965800786</v>
          </cell>
          <cell r="BC192">
            <v>125140.83834800107</v>
          </cell>
          <cell r="BD192">
            <v>129349.91635158425</v>
          </cell>
          <cell r="BE192">
            <v>125302.08000142044</v>
          </cell>
          <cell r="BF192">
            <v>122636.92161845112</v>
          </cell>
          <cell r="BG192">
            <v>120860.06755829038</v>
          </cell>
          <cell r="BH192">
            <v>119749.42853615248</v>
          </cell>
          <cell r="BI192">
            <v>118215.30040584163</v>
          </cell>
        </row>
        <row r="193">
          <cell r="A193" t="str">
            <v>Romania</v>
          </cell>
          <cell r="B193" t="str">
            <v>ROU</v>
          </cell>
          <cell r="C193" t="str">
            <v>GDP per capita, PPP (constant 2011 international $)</v>
          </cell>
          <cell r="D193" t="str">
            <v>NY.GDP.PCAP.PP.KD</v>
          </cell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>
            <v>11479.657421798067</v>
          </cell>
          <cell r="AJ193">
            <v>10083.910005955979</v>
          </cell>
          <cell r="AK193">
            <v>9283.3242367681905</v>
          </cell>
          <cell r="AL193">
            <v>9438.088262716572</v>
          </cell>
          <cell r="AM193">
            <v>9823.4593653627362</v>
          </cell>
          <cell r="AN193">
            <v>10545.993770518066</v>
          </cell>
          <cell r="AO193">
            <v>10985.710538645346</v>
          </cell>
          <cell r="AP193">
            <v>10486.770357921674</v>
          </cell>
          <cell r="AQ193">
            <v>10289.16004335135</v>
          </cell>
          <cell r="AR193">
            <v>10263.945794199388</v>
          </cell>
          <cell r="AS193">
            <v>10523.389666539766</v>
          </cell>
          <cell r="AT193">
            <v>11268.002974000789</v>
          </cell>
          <cell r="AU193">
            <v>12071.128208061118</v>
          </cell>
          <cell r="AV193">
            <v>12830.177174977947</v>
          </cell>
          <cell r="AW193">
            <v>13982.040454570091</v>
          </cell>
          <cell r="AX193">
            <v>14655.583097008763</v>
          </cell>
          <cell r="AY193">
            <v>15930.264726298557</v>
          </cell>
          <cell r="AZ193">
            <v>17277.023775892365</v>
          </cell>
          <cell r="BA193">
            <v>19053.355500902617</v>
          </cell>
          <cell r="BB193">
            <v>17855.017887189217</v>
          </cell>
          <cell r="BC193">
            <v>17817.969512662796</v>
          </cell>
          <cell r="BD193">
            <v>18094.964223332943</v>
          </cell>
          <cell r="BE193">
            <v>18292.198575578033</v>
          </cell>
          <cell r="BF193">
            <v>19008.659096418422</v>
          </cell>
          <cell r="BG193">
            <v>19666.952702971626</v>
          </cell>
          <cell r="BH193">
            <v>20537.882518994506</v>
          </cell>
          <cell r="BI193">
            <v>21647.808932448228</v>
          </cell>
        </row>
        <row r="194">
          <cell r="A194" t="str">
            <v>Russia</v>
          </cell>
          <cell r="B194" t="str">
            <v>RUS</v>
          </cell>
          <cell r="C194" t="str">
            <v>GDP per capita, PPP (constant 2011 international $)</v>
          </cell>
          <cell r="D194" t="str">
            <v>NY.GDP.PCAP.PP.KD</v>
          </cell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>
            <v>20639.000535986001</v>
          </cell>
          <cell r="AJ194">
            <v>19553.585597788198</v>
          </cell>
          <cell r="AK194">
            <v>16704.9338257421</v>
          </cell>
          <cell r="AL194">
            <v>15274.2205856493</v>
          </cell>
          <cell r="AM194">
            <v>13370.8533519026</v>
          </cell>
          <cell r="AN194">
            <v>12813.3966776793</v>
          </cell>
          <cell r="AO194">
            <v>12370.095989356199</v>
          </cell>
          <cell r="AP194">
            <v>12564.0309592428</v>
          </cell>
          <cell r="AQ194">
            <v>11917.8464620614</v>
          </cell>
          <cell r="AR194">
            <v>12719.8928946535</v>
          </cell>
          <cell r="AS194">
            <v>14050.8513351824</v>
          </cell>
          <cell r="AT194">
            <v>14829.0829751786</v>
          </cell>
          <cell r="AU194">
            <v>15604.1494910601</v>
          </cell>
          <cell r="AV194">
            <v>16818.7426277675</v>
          </cell>
          <cell r="AW194">
            <v>18098.367081120399</v>
          </cell>
          <cell r="AX194">
            <v>19325.935737461299</v>
          </cell>
          <cell r="AY194">
            <v>20970.189902996299</v>
          </cell>
          <cell r="AZ194">
            <v>22798.9708291645</v>
          </cell>
          <cell r="BA194">
            <v>24005.996684608101</v>
          </cell>
          <cell r="BB194">
            <v>22121.852491671201</v>
          </cell>
          <cell r="BC194">
            <v>23107.7852212822</v>
          </cell>
          <cell r="BD194">
            <v>24074.364580654001</v>
          </cell>
          <cell r="BE194">
            <v>24879.379084594799</v>
          </cell>
          <cell r="BF194">
            <v>25144.104504365099</v>
          </cell>
          <cell r="BG194">
            <v>24880.081514289301</v>
          </cell>
          <cell r="BH194">
            <v>24124.332363579</v>
          </cell>
          <cell r="BI194">
            <v>24026.004916417602</v>
          </cell>
        </row>
        <row r="195">
          <cell r="A195" t="str">
            <v>Rwanda</v>
          </cell>
          <cell r="B195" t="str">
            <v>RWA</v>
          </cell>
          <cell r="C195" t="str">
            <v>GDP per capita, PPP (constant 2011 international $)</v>
          </cell>
          <cell r="D195" t="str">
            <v>NY.GDP.PCAP.PP.KD</v>
          </cell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>
            <v>864.88158719612454</v>
          </cell>
          <cell r="AJ195">
            <v>865.1395847592263</v>
          </cell>
          <cell r="AK195">
            <v>963.76903657793059</v>
          </cell>
          <cell r="AL195">
            <v>942.12362674934298</v>
          </cell>
          <cell r="AM195">
            <v>491.73627525146264</v>
          </cell>
          <cell r="AN195">
            <v>673.58475623458457</v>
          </cell>
          <cell r="AO195">
            <v>736.20326255921361</v>
          </cell>
          <cell r="AP195">
            <v>785.83612677564645</v>
          </cell>
          <cell r="AQ195">
            <v>790.3292320757954</v>
          </cell>
          <cell r="AR195">
            <v>766.18595045250072</v>
          </cell>
          <cell r="AS195">
            <v>785.48254705763316</v>
          </cell>
          <cell r="AT195">
            <v>821.25478057709029</v>
          </cell>
          <cell r="AU195">
            <v>907.02837027046962</v>
          </cell>
          <cell r="AV195">
            <v>911.66806275536987</v>
          </cell>
          <cell r="AW195">
            <v>963.9357165889304</v>
          </cell>
          <cell r="AX195">
            <v>1034.1133508375115</v>
          </cell>
          <cell r="AY195">
            <v>1103.2214992637862</v>
          </cell>
          <cell r="AZ195">
            <v>1157.7994414979646</v>
          </cell>
          <cell r="BA195">
            <v>1252.4264947790791</v>
          </cell>
          <cell r="BB195">
            <v>1295.25148524528</v>
          </cell>
          <cell r="BC195">
            <v>1353.1540720271837</v>
          </cell>
          <cell r="BD195">
            <v>1421.1859294692131</v>
          </cell>
          <cell r="BE195">
            <v>1507.7098545511776</v>
          </cell>
          <cell r="BF195">
            <v>1539.156010294455</v>
          </cell>
          <cell r="BG195">
            <v>1615.5233361220942</v>
          </cell>
          <cell r="BH195">
            <v>1715.8870738271276</v>
          </cell>
          <cell r="BI195">
            <v>1773.7504839499011</v>
          </cell>
        </row>
        <row r="196">
          <cell r="A196" t="str">
            <v>South Asia</v>
          </cell>
          <cell r="B196" t="str">
            <v>SAS</v>
          </cell>
          <cell r="C196" t="str">
            <v>GDP per capita, PPP (constant 2011 international $)</v>
          </cell>
          <cell r="D196" t="str">
            <v>NY.GDP.PCAP.PP.KD</v>
          </cell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>
            <v>1847.6812197636998</v>
          </cell>
          <cell r="AJ196">
            <v>1844.2017026182323</v>
          </cell>
          <cell r="AK196">
            <v>1909.4490971622135</v>
          </cell>
          <cell r="AL196">
            <v>1949.8348734674871</v>
          </cell>
          <cell r="AM196">
            <v>2023.8828453950453</v>
          </cell>
          <cell r="AN196">
            <v>2119.5243466521633</v>
          </cell>
          <cell r="AO196">
            <v>2218.6649751302052</v>
          </cell>
          <cell r="AP196">
            <v>2256.0339298207905</v>
          </cell>
          <cell r="AQ196">
            <v>2334.844118851739</v>
          </cell>
          <cell r="AR196">
            <v>2466.4186540115734</v>
          </cell>
          <cell r="AS196">
            <v>2519.8894528394821</v>
          </cell>
          <cell r="AT196">
            <v>2579.6625640571574</v>
          </cell>
          <cell r="AU196">
            <v>2627.6683592029717</v>
          </cell>
          <cell r="AV196">
            <v>2767.3760316287253</v>
          </cell>
          <cell r="AW196">
            <v>2926.0253897761941</v>
          </cell>
          <cell r="AX196">
            <v>3130.6119193683353</v>
          </cell>
          <cell r="AY196">
            <v>3345.9897832921647</v>
          </cell>
          <cell r="AZ196">
            <v>3588.1176485014294</v>
          </cell>
          <cell r="BA196">
            <v>3669.7130770283766</v>
          </cell>
          <cell r="BB196">
            <v>3887.8874366055134</v>
          </cell>
          <cell r="BC196">
            <v>4173.1896119072699</v>
          </cell>
          <cell r="BD196">
            <v>4371.4132755893443</v>
          </cell>
          <cell r="BE196">
            <v>4547.3125723191779</v>
          </cell>
          <cell r="BF196">
            <v>4757.0809660881623</v>
          </cell>
          <cell r="BG196">
            <v>5024.284180487075</v>
          </cell>
          <cell r="BH196">
            <v>5328.7153463202148</v>
          </cell>
          <cell r="BI196">
            <v>5621.0955081364318</v>
          </cell>
        </row>
        <row r="197">
          <cell r="A197" t="str">
            <v>Saudi Arabia</v>
          </cell>
          <cell r="B197" t="str">
            <v>SAU</v>
          </cell>
          <cell r="C197" t="str">
            <v>GDP per capita, PPP (constant 2011 international $)</v>
          </cell>
          <cell r="D197" t="str">
            <v>NY.GDP.PCAP.PP.KD</v>
          </cell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>
            <v>42457.11489627869</v>
          </cell>
          <cell r="AJ197">
            <v>47262.899361462281</v>
          </cell>
          <cell r="AK197">
            <v>47702.401653509551</v>
          </cell>
          <cell r="AL197">
            <v>45784.878899898511</v>
          </cell>
          <cell r="AM197">
            <v>44905.856625223038</v>
          </cell>
          <cell r="AN197">
            <v>43980.900386837151</v>
          </cell>
          <cell r="AO197">
            <v>44207.123817078915</v>
          </cell>
          <cell r="AP197">
            <v>43838.095150759931</v>
          </cell>
          <cell r="AQ197">
            <v>44251.473938517411</v>
          </cell>
          <cell r="AR197">
            <v>41721.725299162608</v>
          </cell>
          <cell r="AS197">
            <v>43071.449833552724</v>
          </cell>
          <cell r="AT197">
            <v>41472.853342400405</v>
          </cell>
          <cell r="AU197">
            <v>39194.772389301092</v>
          </cell>
          <cell r="AV197">
            <v>42344.41091781143</v>
          </cell>
          <cell r="AW197">
            <v>44390.957626361691</v>
          </cell>
          <cell r="AX197">
            <v>45538.497969714277</v>
          </cell>
          <cell r="AY197">
            <v>45527.267799730987</v>
          </cell>
          <cell r="AZ197">
            <v>45130.13956042043</v>
          </cell>
          <cell r="BA197">
            <v>46678.553531620782</v>
          </cell>
          <cell r="BB197">
            <v>44481.471757186082</v>
          </cell>
          <cell r="BC197">
            <v>45421.228479838646</v>
          </cell>
          <cell r="BD197">
            <v>48524.632487660288</v>
          </cell>
          <cell r="BE197">
            <v>49658.652699572696</v>
          </cell>
          <cell r="BF197">
            <v>49537.585728426893</v>
          </cell>
          <cell r="BG197">
            <v>49958.443337229997</v>
          </cell>
          <cell r="BH197">
            <v>50723.712645582913</v>
          </cell>
          <cell r="BI197">
            <v>50458.169846190205</v>
          </cell>
        </row>
        <row r="198">
          <cell r="A198" t="str">
            <v>Sudan</v>
          </cell>
          <cell r="B198" t="str">
            <v>SDN</v>
          </cell>
          <cell r="C198" t="str">
            <v>GDP per capita, PPP (constant 2011 international $)</v>
          </cell>
          <cell r="D198" t="str">
            <v>NY.GDP.PCAP.PP.KD</v>
          </cell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>
            <v>1743.44603933143</v>
          </cell>
          <cell r="AJ198">
            <v>1826.26944582026</v>
          </cell>
          <cell r="AK198">
            <v>1896.33056430382</v>
          </cell>
          <cell r="AL198">
            <v>1931.6338441668699</v>
          </cell>
          <cell r="AM198">
            <v>1900.0375317416001</v>
          </cell>
          <cell r="AN198">
            <v>1960.6496706652399</v>
          </cell>
          <cell r="AO198">
            <v>2021.0003480207799</v>
          </cell>
          <cell r="AP198">
            <v>2173.9282760998599</v>
          </cell>
          <cell r="AQ198">
            <v>2205.5043257732</v>
          </cell>
          <cell r="AR198">
            <v>2211.3219935084699</v>
          </cell>
          <cell r="AS198">
            <v>2286.6586911025602</v>
          </cell>
          <cell r="AT198">
            <v>2367.773088547</v>
          </cell>
          <cell r="AU198">
            <v>2449.9783323648799</v>
          </cell>
          <cell r="AV198">
            <v>2566.5340852518898</v>
          </cell>
          <cell r="AW198">
            <v>2593.4328826389301</v>
          </cell>
          <cell r="AX198">
            <v>2712.8904042077202</v>
          </cell>
          <cell r="AY198">
            <v>2907.3609561118301</v>
          </cell>
          <cell r="AZ198">
            <v>3158.4779724990599</v>
          </cell>
          <cell r="BA198">
            <v>3317.8560397962701</v>
          </cell>
          <cell r="BB198">
            <v>3338.2289779002599</v>
          </cell>
          <cell r="BC198">
            <v>3366.09626107549</v>
          </cell>
          <cell r="BD198">
            <v>3631.6634557708899</v>
          </cell>
          <cell r="BE198">
            <v>4097.0686221109399</v>
          </cell>
          <cell r="BF198">
            <v>4177.3356533364104</v>
          </cell>
          <cell r="BG198">
            <v>4188.3348139950704</v>
          </cell>
          <cell r="BH198">
            <v>4290.37224949542</v>
          </cell>
          <cell r="BI198">
            <v>4385.04692279344</v>
          </cell>
        </row>
        <row r="199">
          <cell r="A199" t="str">
            <v>Senegal</v>
          </cell>
          <cell r="B199" t="str">
            <v>SEN</v>
          </cell>
          <cell r="C199" t="str">
            <v>GDP per capita, PPP (constant 2011 international $)</v>
          </cell>
          <cell r="D199" t="str">
            <v>NY.GDP.PCAP.PP.KD</v>
          </cell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>
            <v>1841.9927599838297</v>
          </cell>
          <cell r="AJ199">
            <v>1832.3147449649011</v>
          </cell>
          <cell r="AK199">
            <v>1799.620819332353</v>
          </cell>
          <cell r="AL199">
            <v>1769.5996383169186</v>
          </cell>
          <cell r="AM199">
            <v>1719.4073002778925</v>
          </cell>
          <cell r="AN199">
            <v>1763.0706719364687</v>
          </cell>
          <cell r="AO199">
            <v>1752.9571011937137</v>
          </cell>
          <cell r="AP199">
            <v>1763.993874502306</v>
          </cell>
          <cell r="AQ199">
            <v>1824.0413444636333</v>
          </cell>
          <cell r="AR199">
            <v>1894.2785967643806</v>
          </cell>
          <cell r="AS199">
            <v>1907.5574193841051</v>
          </cell>
          <cell r="AT199">
            <v>1945.6417897758652</v>
          </cell>
          <cell r="AU199">
            <v>1908.9623045062503</v>
          </cell>
          <cell r="AV199">
            <v>1984.2254973436366</v>
          </cell>
          <cell r="AW199">
            <v>2046.0772003388663</v>
          </cell>
          <cell r="AX199">
            <v>2104.395233769184</v>
          </cell>
          <cell r="AY199">
            <v>2099.1984740289863</v>
          </cell>
          <cell r="AZ199">
            <v>2144.0931925934738</v>
          </cell>
          <cell r="BA199">
            <v>2162.8649025094446</v>
          </cell>
          <cell r="BB199">
            <v>2154.035431436916</v>
          </cell>
          <cell r="BC199">
            <v>2180.5912337624759</v>
          </cell>
          <cell r="BD199">
            <v>2154.8175956334294</v>
          </cell>
          <cell r="BE199">
            <v>2183.7703096309115</v>
          </cell>
          <cell r="BF199">
            <v>2193.1717863818494</v>
          </cell>
          <cell r="BG199">
            <v>2220.7548196825469</v>
          </cell>
          <cell r="BH199">
            <v>2296.7413232643189</v>
          </cell>
          <cell r="BI199">
            <v>2380.3869174873635</v>
          </cell>
        </row>
        <row r="200">
          <cell r="A200" t="str">
            <v>Singapore</v>
          </cell>
          <cell r="B200" t="str">
            <v>SGP</v>
          </cell>
          <cell r="C200" t="str">
            <v>GDP per capita, PPP (constant 2011 international $)</v>
          </cell>
          <cell r="D200" t="str">
            <v>NY.GDP.PCAP.PP.KD</v>
          </cell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>
            <v>34339.707184298153</v>
          </cell>
          <cell r="AJ200">
            <v>35608.249630424274</v>
          </cell>
          <cell r="AK200">
            <v>37003.47370667947</v>
          </cell>
          <cell r="AL200">
            <v>40241.684521734409</v>
          </cell>
          <cell r="AM200">
            <v>43259.884067599611</v>
          </cell>
          <cell r="AN200">
            <v>44914.843515047171</v>
          </cell>
          <cell r="AO200">
            <v>46374.179268952532</v>
          </cell>
          <cell r="AP200">
            <v>48561.029647759839</v>
          </cell>
          <cell r="AQ200">
            <v>45894.515059936712</v>
          </cell>
          <cell r="AR200">
            <v>48304.309893782025</v>
          </cell>
          <cell r="AS200">
            <v>51698.959771523208</v>
          </cell>
          <cell r="AT200">
            <v>49843.872444995781</v>
          </cell>
          <cell r="AU200">
            <v>51471.242980648043</v>
          </cell>
          <cell r="AV200">
            <v>54552.656843875724</v>
          </cell>
          <cell r="AW200">
            <v>59018.47926068298</v>
          </cell>
          <cell r="AX200">
            <v>61964.725862281914</v>
          </cell>
          <cell r="AY200">
            <v>65376.682776184818</v>
          </cell>
          <cell r="AZ200">
            <v>68422.792428718909</v>
          </cell>
          <cell r="BA200">
            <v>66036.599282081486</v>
          </cell>
          <cell r="BB200">
            <v>63688.082893603299</v>
          </cell>
          <cell r="BC200">
            <v>72105.413920279418</v>
          </cell>
          <cell r="BD200">
            <v>75013.186659297426</v>
          </cell>
          <cell r="BE200">
            <v>76028.937374706511</v>
          </cell>
          <cell r="BF200">
            <v>78548.987310360622</v>
          </cell>
          <cell r="BG200">
            <v>80305.449884455636</v>
          </cell>
          <cell r="BH200">
            <v>80892.064838207021</v>
          </cell>
          <cell r="BI200">
            <v>81443.356456155976</v>
          </cell>
        </row>
        <row r="201">
          <cell r="A201" t="str">
            <v>Solomon Islands</v>
          </cell>
          <cell r="B201" t="str">
            <v>SLB</v>
          </cell>
          <cell r="C201" t="str">
            <v>GDP per capita, PPP (constant 2011 international $)</v>
          </cell>
          <cell r="D201" t="str">
            <v>NY.GDP.PCAP.PP.KD</v>
          </cell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>
            <v>1792.6289910542691</v>
          </cell>
          <cell r="AJ201">
            <v>1847.4576690270935</v>
          </cell>
          <cell r="AK201">
            <v>2023.8589637058569</v>
          </cell>
          <cell r="AL201">
            <v>2045.4264016851268</v>
          </cell>
          <cell r="AM201">
            <v>2171.0012809987802</v>
          </cell>
          <cell r="AN201">
            <v>2284.129888857331</v>
          </cell>
          <cell r="AO201">
            <v>2256.4472951046232</v>
          </cell>
          <cell r="AP201">
            <v>2162.6304435096713</v>
          </cell>
          <cell r="AQ201">
            <v>2140.9386853259462</v>
          </cell>
          <cell r="AR201">
            <v>2072.7963859566985</v>
          </cell>
          <cell r="AS201">
            <v>1729.3789626545131</v>
          </cell>
          <cell r="AT201">
            <v>1549.1826022516589</v>
          </cell>
          <cell r="AU201">
            <v>1466.335580719144</v>
          </cell>
          <cell r="AV201">
            <v>1521.4255677036176</v>
          </cell>
          <cell r="AW201">
            <v>1555.7144499330359</v>
          </cell>
          <cell r="AX201">
            <v>1599.7010552830584</v>
          </cell>
          <cell r="AY201">
            <v>1669.8277157646537</v>
          </cell>
          <cell r="AZ201">
            <v>1750.1860031517629</v>
          </cell>
          <cell r="BA201">
            <v>1831.4878594002046</v>
          </cell>
          <cell r="BB201">
            <v>1705.6703151033573</v>
          </cell>
          <cell r="BC201">
            <v>1782.8293500235422</v>
          </cell>
          <cell r="BD201">
            <v>1969.2061677911961</v>
          </cell>
          <cell r="BE201">
            <v>2016.4512989776131</v>
          </cell>
          <cell r="BF201">
            <v>2033.0666100492654</v>
          </cell>
          <cell r="BG201">
            <v>2020.7147762780678</v>
          </cell>
          <cell r="BH201">
            <v>2053.4388061751533</v>
          </cell>
          <cell r="BI201">
            <v>2072.7105776480162</v>
          </cell>
        </row>
        <row r="202">
          <cell r="A202" t="str">
            <v>Sierra Leone</v>
          </cell>
          <cell r="B202" t="str">
            <v>SLE</v>
          </cell>
          <cell r="C202" t="str">
            <v>GDP per capita, PPP (constant 2011 international $)</v>
          </cell>
          <cell r="D202" t="str">
            <v>NY.GDP.PCAP.PP.KD</v>
          </cell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>
            <v>1250.5751931363575</v>
          </cell>
          <cell r="AJ202">
            <v>1272.6123976006193</v>
          </cell>
          <cell r="AK202">
            <v>1032.0573385226683</v>
          </cell>
          <cell r="AL202">
            <v>1052.0810950213374</v>
          </cell>
          <cell r="AM202">
            <v>1037.2952316933772</v>
          </cell>
          <cell r="AN202">
            <v>956.27913816271337</v>
          </cell>
          <cell r="AO202">
            <v>971.33934612560051</v>
          </cell>
          <cell r="AP202">
            <v>909.34664535008437</v>
          </cell>
          <cell r="AQ202">
            <v>915.33327848156875</v>
          </cell>
          <cell r="AR202">
            <v>880.20171291546455</v>
          </cell>
          <cell r="AS202">
            <v>912.74255764180009</v>
          </cell>
          <cell r="AT202">
            <v>816.29888049716681</v>
          </cell>
          <cell r="AU202">
            <v>985.3869874443991</v>
          </cell>
          <cell r="AV202">
            <v>1027.605402429838</v>
          </cell>
          <cell r="AW202">
            <v>1045.2753435163843</v>
          </cell>
          <cell r="AX202">
            <v>1048.4139035601117</v>
          </cell>
          <cell r="AY202">
            <v>1070.347608568504</v>
          </cell>
          <cell r="AZ202">
            <v>1124.5430171922894</v>
          </cell>
          <cell r="BA202">
            <v>1156.4365387205276</v>
          </cell>
          <cell r="BB202">
            <v>1182.4180437398807</v>
          </cell>
          <cell r="BC202">
            <v>1217.2192349816944</v>
          </cell>
          <cell r="BD202">
            <v>1246.2527894672457</v>
          </cell>
          <cell r="BE202">
            <v>1402.6970944268812</v>
          </cell>
          <cell r="BF202">
            <v>1655.1217790113687</v>
          </cell>
          <cell r="BG202">
            <v>1692.1420670707021</v>
          </cell>
          <cell r="BH202">
            <v>1316.0600980844347</v>
          </cell>
          <cell r="BI202">
            <v>1365.8659430659864</v>
          </cell>
        </row>
        <row r="203">
          <cell r="A203" t="str">
            <v>El Salvador</v>
          </cell>
          <cell r="B203" t="str">
            <v>SLV</v>
          </cell>
          <cell r="C203" t="str">
            <v>GDP per capita, PPP (constant 2011 international $)</v>
          </cell>
          <cell r="D203" t="str">
            <v>NY.GDP.PCAP.PP.KD</v>
          </cell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>
            <v>4529.7867324788294</v>
          </cell>
          <cell r="AJ203">
            <v>4628.6600676738017</v>
          </cell>
          <cell r="AK203">
            <v>4909.9056840573467</v>
          </cell>
          <cell r="AL203">
            <v>5200.7953100615132</v>
          </cell>
          <cell r="AM203">
            <v>5444.8947526599013</v>
          </cell>
          <cell r="AN203">
            <v>5724.8642631769053</v>
          </cell>
          <cell r="AO203">
            <v>5760.0825000358382</v>
          </cell>
          <cell r="AP203">
            <v>5946.1461127900156</v>
          </cell>
          <cell r="AQ203">
            <v>6114.6581670919932</v>
          </cell>
          <cell r="AR203">
            <v>6275.0851226561153</v>
          </cell>
          <cell r="AS203">
            <v>6363.8028504038057</v>
          </cell>
          <cell r="AT203">
            <v>6430.5423921510965</v>
          </cell>
          <cell r="AU203">
            <v>6543.024705597667</v>
          </cell>
          <cell r="AV203">
            <v>6658.5087077339185</v>
          </cell>
          <cell r="AW203">
            <v>6748.6814338409858</v>
          </cell>
          <cell r="AX203">
            <v>6956.4495738152636</v>
          </cell>
          <cell r="AY203">
            <v>7195.7399703291012</v>
          </cell>
          <cell r="AZ203">
            <v>7438.8803724573972</v>
          </cell>
          <cell r="BA203">
            <v>7500.5692752831701</v>
          </cell>
          <cell r="BB203">
            <v>7233.6380365962932</v>
          </cell>
          <cell r="BC203">
            <v>7299.871312164445</v>
          </cell>
          <cell r="BD203">
            <v>7428.0301488937721</v>
          </cell>
          <cell r="BE203">
            <v>7532.8612221761832</v>
          </cell>
          <cell r="BF203">
            <v>7635.72142503944</v>
          </cell>
          <cell r="BG203">
            <v>7707.0694590035591</v>
          </cell>
          <cell r="BH203">
            <v>7845.157575254445</v>
          </cell>
          <cell r="BI203">
            <v>7989.9972560308343</v>
          </cell>
        </row>
        <row r="204">
          <cell r="A204" t="str">
            <v>San Marino</v>
          </cell>
          <cell r="B204" t="str">
            <v>SMR</v>
          </cell>
          <cell r="C204" t="str">
            <v>GDP per capita, PPP (constant 2011 international $)</v>
          </cell>
          <cell r="D204" t="str">
            <v>NY.GDP.PCAP.PP.KD</v>
          </cell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</row>
        <row r="205">
          <cell r="A205" t="str">
            <v>Somalia</v>
          </cell>
          <cell r="B205" t="str">
            <v>SOM</v>
          </cell>
          <cell r="C205" t="str">
            <v>GDP per capita, PPP (constant 2011 international $)</v>
          </cell>
          <cell r="D205" t="str">
            <v>NY.GDP.PCAP.PP.KD</v>
          </cell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</row>
        <row r="206">
          <cell r="A206" t="str">
            <v>Serbia</v>
          </cell>
          <cell r="B206" t="str">
            <v>SRB</v>
          </cell>
          <cell r="C206" t="str">
            <v>GDP per capita, PPP (constant 2011 international $)</v>
          </cell>
          <cell r="D206" t="str">
            <v>NY.GDP.PCAP.PP.KD</v>
          </cell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>
            <v>7393.0423360890636</v>
          </cell>
          <cell r="AO206">
            <v>7579.926945390609</v>
          </cell>
          <cell r="AP206">
            <v>8147.3050979023137</v>
          </cell>
          <cell r="AQ206">
            <v>8377.0324597925155</v>
          </cell>
          <cell r="AR206">
            <v>7386.1969153954888</v>
          </cell>
          <cell r="AS206">
            <v>7984.7800363366878</v>
          </cell>
          <cell r="AT206">
            <v>8397.8647090663817</v>
          </cell>
          <cell r="AU206">
            <v>9003.7318084277431</v>
          </cell>
          <cell r="AV206">
            <v>9421.3052416558439</v>
          </cell>
          <cell r="AW206">
            <v>10297.604081714757</v>
          </cell>
          <cell r="AX206">
            <v>10900.835674370819</v>
          </cell>
          <cell r="AY206">
            <v>11480.503919038521</v>
          </cell>
          <cell r="AZ206">
            <v>12205.953134806043</v>
          </cell>
          <cell r="BA206">
            <v>12915.874725969124</v>
          </cell>
          <cell r="BB206">
            <v>12563.698641909845</v>
          </cell>
          <cell r="BC206">
            <v>12688.034969163265</v>
          </cell>
          <cell r="BD206">
            <v>12967.827352574122</v>
          </cell>
          <cell r="BE206">
            <v>12898.614111290055</v>
          </cell>
          <cell r="BF206">
            <v>13294.866708997581</v>
          </cell>
          <cell r="BG206">
            <v>13112.816647125095</v>
          </cell>
          <cell r="BH206">
            <v>13277.706645499955</v>
          </cell>
          <cell r="BI206">
            <v>13720.087229412597</v>
          </cell>
        </row>
        <row r="207">
          <cell r="A207" t="str">
            <v>Sub-Saharan Africa (developing only)</v>
          </cell>
          <cell r="B207" t="str">
            <v>SSA</v>
          </cell>
          <cell r="C207" t="str">
            <v>GDP per capita, PPP (constant 2011 international $)</v>
          </cell>
          <cell r="D207" t="str">
            <v>NY.GDP.PCAP.PP.KD</v>
          </cell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>
            <v>2533.9297187116008</v>
          </cell>
          <cell r="AJ207">
            <v>2468.3709119049136</v>
          </cell>
          <cell r="AK207">
            <v>2370.5972726406162</v>
          </cell>
          <cell r="AL207">
            <v>2313.6161086472143</v>
          </cell>
          <cell r="AM207">
            <v>2291.2981158817061</v>
          </cell>
          <cell r="AN207">
            <v>2301.7290115928627</v>
          </cell>
          <cell r="AO207">
            <v>2360.9849897688578</v>
          </cell>
          <cell r="AP207">
            <v>2384.0079328759139</v>
          </cell>
          <cell r="AQ207">
            <v>2383.0570786902158</v>
          </cell>
          <cell r="AR207">
            <v>2374.2277362351156</v>
          </cell>
          <cell r="AS207">
            <v>2395.7237364959201</v>
          </cell>
          <cell r="AT207">
            <v>2430.9002981545309</v>
          </cell>
          <cell r="AU207">
            <v>2438.4174371810068</v>
          </cell>
          <cell r="AV207">
            <v>2495.2803198391348</v>
          </cell>
          <cell r="AW207">
            <v>2726.383688852231</v>
          </cell>
          <cell r="AX207">
            <v>2800.4830425902142</v>
          </cell>
          <cell r="AY207">
            <v>2918.1554490847525</v>
          </cell>
          <cell r="AZ207">
            <v>3040.1318157339742</v>
          </cell>
          <cell r="BA207">
            <v>3121.0020511160615</v>
          </cell>
          <cell r="BB207">
            <v>3137.2407286525063</v>
          </cell>
          <cell r="BC207">
            <v>3226.79739182103</v>
          </cell>
          <cell r="BD207">
            <v>3281.5583661328624</v>
          </cell>
          <cell r="BE207">
            <v>3315.4525285028221</v>
          </cell>
          <cell r="BF207">
            <v>3389.1640929013979</v>
          </cell>
          <cell r="BG207">
            <v>3460.2705598647972</v>
          </cell>
          <cell r="BH207">
            <v>3477.9382390815149</v>
          </cell>
          <cell r="BI207">
            <v>3437.8152389174661</v>
          </cell>
        </row>
        <row r="208">
          <cell r="A208" t="str">
            <v>South Sudan</v>
          </cell>
          <cell r="B208" t="str">
            <v>SSD</v>
          </cell>
          <cell r="C208" t="str">
            <v>GDP per capita, PPP (constant 2011 international $)</v>
          </cell>
          <cell r="D208" t="str">
            <v>NY.GDP.PCAP.PP.KD</v>
          </cell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>
            <v>3717.0113705935796</v>
          </cell>
          <cell r="BB208">
            <v>3739.8742736865242</v>
          </cell>
          <cell r="BC208">
            <v>3789.9234419033933</v>
          </cell>
          <cell r="BD208">
            <v>3482.0483956411999</v>
          </cell>
          <cell r="BE208">
            <v>1813.33916917235</v>
          </cell>
          <cell r="BF208">
            <v>1985.4952032932019</v>
          </cell>
          <cell r="BG208">
            <v>1989.5602564348812</v>
          </cell>
          <cell r="BH208">
            <v>1808.1617141984354</v>
          </cell>
          <cell r="BI208"/>
        </row>
        <row r="209">
          <cell r="A209" t="str">
            <v>Sub-Saharan Africa (all income levels)</v>
          </cell>
          <cell r="B209" t="str">
            <v>SSF</v>
          </cell>
          <cell r="C209" t="str">
            <v>GDP per capita, PPP (constant 2011 international $)</v>
          </cell>
          <cell r="D209" t="str">
            <v>NY.GDP.PCAP.PP.KD</v>
          </cell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>
            <v>2535.5197647126797</v>
          </cell>
          <cell r="AJ209">
            <v>2469.9742980259489</v>
          </cell>
          <cell r="AK209">
            <v>2372.305300395888</v>
          </cell>
          <cell r="AL209">
            <v>2315.4017416088636</v>
          </cell>
          <cell r="AM209">
            <v>2293.0138116253465</v>
          </cell>
          <cell r="AN209">
            <v>2303.3762708714767</v>
          </cell>
          <cell r="AO209">
            <v>2362.6699720224533</v>
          </cell>
          <cell r="AP209">
            <v>2385.8756131850378</v>
          </cell>
          <cell r="AQ209">
            <v>2385.049168249102</v>
          </cell>
          <cell r="AR209">
            <v>2376.2050268973248</v>
          </cell>
          <cell r="AS209">
            <v>2397.6773112961368</v>
          </cell>
          <cell r="AT209">
            <v>2432.747986542387</v>
          </cell>
          <cell r="AU209">
            <v>2440.2322349270075</v>
          </cell>
          <cell r="AV209">
            <v>2496.9210932567153</v>
          </cell>
          <cell r="AW209">
            <v>2727.8995813271072</v>
          </cell>
          <cell r="AX209">
            <v>2802.109536107781</v>
          </cell>
          <cell r="AY209">
            <v>2919.8968201855141</v>
          </cell>
          <cell r="AZ209">
            <v>3042.0212619835229</v>
          </cell>
          <cell r="BA209">
            <v>3122.7764951293611</v>
          </cell>
          <cell r="BB209">
            <v>3138.9414668731429</v>
          </cell>
          <cell r="BC209">
            <v>3228.5511302671721</v>
          </cell>
          <cell r="BD209">
            <v>3283.4275932705195</v>
          </cell>
          <cell r="BE209">
            <v>3317.4057369023453</v>
          </cell>
          <cell r="BF209">
            <v>3391.1854771156768</v>
          </cell>
          <cell r="BG209">
            <v>3462.3014596900653</v>
          </cell>
          <cell r="BH209">
            <v>3479.9861346359426</v>
          </cell>
          <cell r="BI209">
            <v>3439.9124948386661</v>
          </cell>
        </row>
        <row r="210">
          <cell r="A210" t="str">
            <v>Small states</v>
          </cell>
          <cell r="B210" t="str">
            <v>SST</v>
          </cell>
          <cell r="C210" t="str">
            <v>GDP per capita, PPP (constant 2011 international $)</v>
          </cell>
          <cell r="D210" t="str">
            <v>NY.GDP.PCAP.PP.KD</v>
          </cell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>
            <v>12489.969008472934</v>
          </cell>
          <cell r="AT210">
            <v>12785.911757406417</v>
          </cell>
          <cell r="AU210">
            <v>13169.522505772071</v>
          </cell>
          <cell r="AV210">
            <v>13590.287425095121</v>
          </cell>
          <cell r="AW210">
            <v>14475.770246809909</v>
          </cell>
          <cell r="AX210">
            <v>14978.880058888828</v>
          </cell>
          <cell r="AY210">
            <v>16163.992954828485</v>
          </cell>
          <cell r="AZ210">
            <v>17218.494550811938</v>
          </cell>
          <cell r="BA210">
            <v>17979.318870129686</v>
          </cell>
          <cell r="BB210">
            <v>17878.857834768911</v>
          </cell>
          <cell r="BC210">
            <v>18847.107119973829</v>
          </cell>
          <cell r="BD210">
            <v>19747.227723999633</v>
          </cell>
          <cell r="BE210">
            <v>20057.300610039121</v>
          </cell>
          <cell r="BF210">
            <v>20314.055735443526</v>
          </cell>
          <cell r="BG210">
            <v>20528.139316753877</v>
          </cell>
          <cell r="BH210">
            <v>20586.939946808499</v>
          </cell>
          <cell r="BI210">
            <v>20455.024307378764</v>
          </cell>
        </row>
        <row r="211">
          <cell r="A211" t="str">
            <v>Sao Tome and Principe</v>
          </cell>
          <cell r="B211" t="str">
            <v>STP</v>
          </cell>
          <cell r="C211" t="str">
            <v>GDP per capita, PPP (constant 2011 international $)</v>
          </cell>
          <cell r="D211" t="str">
            <v>NY.GDP.PCAP.PP.KD</v>
          </cell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>
            <v>1997.7547680706075</v>
          </cell>
          <cell r="AT211">
            <v>2017.5802359322554</v>
          </cell>
          <cell r="AU211">
            <v>2018.9613377422331</v>
          </cell>
          <cell r="AV211">
            <v>2101.167061883124</v>
          </cell>
          <cell r="AW211">
            <v>2130.0495120322207</v>
          </cell>
          <cell r="AX211">
            <v>2227.489142539855</v>
          </cell>
          <cell r="AY211">
            <v>2374.12640921301</v>
          </cell>
          <cell r="AZ211">
            <v>2394.6637669137826</v>
          </cell>
          <cell r="BA211">
            <v>2531.5281287241505</v>
          </cell>
          <cell r="BB211">
            <v>2533.7479228863217</v>
          </cell>
          <cell r="BC211">
            <v>2641.513948472942</v>
          </cell>
          <cell r="BD211">
            <v>2695.6295423713086</v>
          </cell>
          <cell r="BE211">
            <v>2718.1635428888626</v>
          </cell>
          <cell r="BF211">
            <v>2785.734045628878</v>
          </cell>
          <cell r="BG211">
            <v>2893.3695667075158</v>
          </cell>
          <cell r="BH211">
            <v>2942.3805587755337</v>
          </cell>
          <cell r="BI211">
            <v>2993.382018041325</v>
          </cell>
        </row>
        <row r="212">
          <cell r="A212" t="str">
            <v>Suriname</v>
          </cell>
          <cell r="B212" t="str">
            <v>SUR</v>
          </cell>
          <cell r="C212" t="str">
            <v>GDP per capita, PPP (constant 2011 international $)</v>
          </cell>
          <cell r="D212" t="str">
            <v>NY.GDP.PCAP.PP.KD</v>
          </cell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>
            <v>10545.020549202842</v>
          </cell>
          <cell r="AJ212">
            <v>10636.252763895141</v>
          </cell>
          <cell r="AK212">
            <v>10425.336584670991</v>
          </cell>
          <cell r="AL212">
            <v>9505.4239518369905</v>
          </cell>
          <cell r="AM212">
            <v>9656.9349441426384</v>
          </cell>
          <cell r="AN212">
            <v>9615.6946476411849</v>
          </cell>
          <cell r="AO212">
            <v>9601.6508271379425</v>
          </cell>
          <cell r="AP212">
            <v>10020.67625784464</v>
          </cell>
          <cell r="AQ212">
            <v>10053.807237128412</v>
          </cell>
          <cell r="AR212">
            <v>9850.0746312593328</v>
          </cell>
          <cell r="AS212">
            <v>9731.0586191767779</v>
          </cell>
          <cell r="AT212">
            <v>10060.185745317773</v>
          </cell>
          <cell r="AU212">
            <v>10377.553703574484</v>
          </cell>
          <cell r="AV212">
            <v>10882.13138339806</v>
          </cell>
          <cell r="AW212">
            <v>11761.779323632398</v>
          </cell>
          <cell r="AX212">
            <v>12168.333513744503</v>
          </cell>
          <cell r="AY212">
            <v>12501.533015794601</v>
          </cell>
          <cell r="AZ212">
            <v>13001.383179098728</v>
          </cell>
          <cell r="BA212">
            <v>13397.020230794253</v>
          </cell>
          <cell r="BB212">
            <v>13655.738701524097</v>
          </cell>
          <cell r="BC212">
            <v>14211.877516325492</v>
          </cell>
          <cell r="BD212">
            <v>14887.93681491005</v>
          </cell>
          <cell r="BE212">
            <v>15132.252609169542</v>
          </cell>
          <cell r="BF212">
            <v>15419.307378907524</v>
          </cell>
          <cell r="BG212">
            <v>15323.196418022895</v>
          </cell>
          <cell r="BH212">
            <v>14766.799179583944</v>
          </cell>
          <cell r="BI212">
            <v>13113.857560108218</v>
          </cell>
        </row>
        <row r="213">
          <cell r="A213" t="str">
            <v>Slovakia</v>
          </cell>
          <cell r="B213" t="str">
            <v>SVK</v>
          </cell>
          <cell r="C213" t="str">
            <v>GDP per capita, PPP (constant 2011 international $)</v>
          </cell>
          <cell r="D213" t="str">
            <v>NY.GDP.PCAP.PP.KD</v>
          </cell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>
            <v>11632.745257855891</v>
          </cell>
          <cell r="AL213">
            <v>11808.759266313802</v>
          </cell>
          <cell r="AM213">
            <v>12492.232110928961</v>
          </cell>
          <cell r="AN213">
            <v>13183.57921142438</v>
          </cell>
          <cell r="AO213">
            <v>14044.65264774637</v>
          </cell>
          <cell r="AP213">
            <v>14869.339368678293</v>
          </cell>
          <cell r="AQ213">
            <v>15445.140395953156</v>
          </cell>
          <cell r="AR213">
            <v>15397.74522646932</v>
          </cell>
          <cell r="AS213">
            <v>15605.19611297239</v>
          </cell>
          <cell r="AT213">
            <v>16152.271083610549</v>
          </cell>
          <cell r="AU213">
            <v>16888.94319223913</v>
          </cell>
          <cell r="AV213">
            <v>17815.829837356028</v>
          </cell>
          <cell r="AW213">
            <v>18756.553950527476</v>
          </cell>
          <cell r="AX213">
            <v>20020.837594388759</v>
          </cell>
          <cell r="AY213">
            <v>21712.17836481463</v>
          </cell>
          <cell r="AZ213">
            <v>24049.983371754104</v>
          </cell>
          <cell r="BA213">
            <v>25382.168400919658</v>
          </cell>
          <cell r="BB213">
            <v>23973.841385312884</v>
          </cell>
          <cell r="BC213">
            <v>25159.077548757927</v>
          </cell>
          <cell r="BD213">
            <v>25835.004757205097</v>
          </cell>
          <cell r="BE213">
            <v>26218.471604361646</v>
          </cell>
          <cell r="BF213">
            <v>26580.717854893839</v>
          </cell>
          <cell r="BG213">
            <v>27237.623232656988</v>
          </cell>
          <cell r="BH213">
            <v>28254.255792696513</v>
          </cell>
          <cell r="BI213">
            <v>29156.093911834163</v>
          </cell>
        </row>
        <row r="214">
          <cell r="A214" t="str">
            <v>Slovenia</v>
          </cell>
          <cell r="B214" t="str">
            <v>SVN</v>
          </cell>
          <cell r="C214" t="str">
            <v>GDP per capita, PPP (constant 2011 international $)</v>
          </cell>
          <cell r="D214" t="str">
            <v>NY.GDP.PCAP.PP.KD</v>
          </cell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>
            <v>18431.045186723084</v>
          </cell>
          <cell r="AO214">
            <v>19091.06757396126</v>
          </cell>
          <cell r="AP214">
            <v>20094.45710775139</v>
          </cell>
          <cell r="AQ214">
            <v>20800.005967954166</v>
          </cell>
          <cell r="AR214">
            <v>21881.436190864417</v>
          </cell>
          <cell r="AS214">
            <v>22723.327044669804</v>
          </cell>
          <cell r="AT214">
            <v>23356.705518802202</v>
          </cell>
          <cell r="AU214">
            <v>24222.705767499701</v>
          </cell>
          <cell r="AV214">
            <v>24896.119087735002</v>
          </cell>
          <cell r="AW214">
            <v>25962.908508660126</v>
          </cell>
          <cell r="AX214">
            <v>26955.475905174415</v>
          </cell>
          <cell r="AY214">
            <v>28389.338200668932</v>
          </cell>
          <cell r="AZ214">
            <v>30190.723646843024</v>
          </cell>
          <cell r="BA214">
            <v>31137.776367171424</v>
          </cell>
          <cell r="BB214">
            <v>28451.545522507269</v>
          </cell>
          <cell r="BC214">
            <v>28678.372630368682</v>
          </cell>
          <cell r="BD214">
            <v>28804.701519426613</v>
          </cell>
          <cell r="BE214">
            <v>27971.215876402053</v>
          </cell>
          <cell r="BF214">
            <v>27629.664199756768</v>
          </cell>
          <cell r="BG214">
            <v>28459.914344242334</v>
          </cell>
          <cell r="BH214">
            <v>29097.342767020065</v>
          </cell>
          <cell r="BI214">
            <v>29803.449617239945</v>
          </cell>
        </row>
        <row r="215">
          <cell r="A215" t="str">
            <v>Sweden</v>
          </cell>
          <cell r="B215" t="str">
            <v>SWE</v>
          </cell>
          <cell r="C215" t="str">
            <v>GDP per capita, PPP (constant 2011 international $)</v>
          </cell>
          <cell r="D215" t="str">
            <v>NY.GDP.PCAP.PP.KD</v>
          </cell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>
            <v>30933.632726438682</v>
          </cell>
          <cell r="AJ215">
            <v>30371.409260318556</v>
          </cell>
          <cell r="AK215">
            <v>29843.970153768332</v>
          </cell>
          <cell r="AL215">
            <v>29058.235581489942</v>
          </cell>
          <cell r="AM215">
            <v>30031.822536410058</v>
          </cell>
          <cell r="AN215">
            <v>31076.90484551687</v>
          </cell>
          <cell r="AO215">
            <v>31498.440379726198</v>
          </cell>
          <cell r="AP215">
            <v>32393.492704298042</v>
          </cell>
          <cell r="AQ215">
            <v>33743.960973975874</v>
          </cell>
          <cell r="AR215">
            <v>35245.137714656303</v>
          </cell>
          <cell r="AS215">
            <v>36854.868762211918</v>
          </cell>
          <cell r="AT215">
            <v>37330.704974433283</v>
          </cell>
          <cell r="AU215">
            <v>37980.980052015766</v>
          </cell>
          <cell r="AV215">
            <v>38742.680260604538</v>
          </cell>
          <cell r="AW215">
            <v>40257.923531663248</v>
          </cell>
          <cell r="AX215">
            <v>41227.308712458034</v>
          </cell>
          <cell r="AY215">
            <v>42918.010253541972</v>
          </cell>
          <cell r="AZ215">
            <v>44051.467608909246</v>
          </cell>
          <cell r="BA215">
            <v>43466.141842149947</v>
          </cell>
          <cell r="BB215">
            <v>40862.970131737326</v>
          </cell>
          <cell r="BC215">
            <v>42942.562503296183</v>
          </cell>
          <cell r="BD215">
            <v>43755.060439261157</v>
          </cell>
          <cell r="BE215">
            <v>43308.21446844421</v>
          </cell>
          <cell r="BF215">
            <v>43475.801340838385</v>
          </cell>
          <cell r="BG215">
            <v>44167.631866989126</v>
          </cell>
          <cell r="BH215">
            <v>45488.291660365707</v>
          </cell>
          <cell r="BI215">
            <v>46441.205921048924</v>
          </cell>
        </row>
        <row r="216">
          <cell r="A216" t="str">
            <v>Swaziland</v>
          </cell>
          <cell r="B216" t="str">
            <v>SWZ</v>
          </cell>
          <cell r="C216" t="str">
            <v>GDP per capita, PPP (constant 2011 international $)</v>
          </cell>
          <cell r="D216" t="str">
            <v>NY.GDP.PCAP.PP.KD</v>
          </cell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>
            <v>5378.1672715398354</v>
          </cell>
          <cell r="AJ216">
            <v>5322.986664719504</v>
          </cell>
          <cell r="AK216">
            <v>5370.9330558257734</v>
          </cell>
          <cell r="AL216">
            <v>5429.9387716509373</v>
          </cell>
          <cell r="AM216">
            <v>5455.5035815814772</v>
          </cell>
          <cell r="AN216">
            <v>5605.5693934538931</v>
          </cell>
          <cell r="AO216">
            <v>5696.5941273594708</v>
          </cell>
          <cell r="AP216">
            <v>5743.2975028897927</v>
          </cell>
          <cell r="AQ216">
            <v>5766.4184115208691</v>
          </cell>
          <cell r="AR216">
            <v>5825.1852978986735</v>
          </cell>
          <cell r="AS216">
            <v>5839.266533904397</v>
          </cell>
          <cell r="AT216">
            <v>5837.8351480201909</v>
          </cell>
          <cell r="AU216">
            <v>6048.4227099567333</v>
          </cell>
          <cell r="AV216">
            <v>6245.7760241305259</v>
          </cell>
          <cell r="AW216">
            <v>6426.8386055421706</v>
          </cell>
          <cell r="AX216">
            <v>6745.7171952244353</v>
          </cell>
          <cell r="AY216">
            <v>7056.5084860100287</v>
          </cell>
          <cell r="AZ216">
            <v>7253.4885747735352</v>
          </cell>
          <cell r="BA216">
            <v>7183.9584339460971</v>
          </cell>
          <cell r="BB216">
            <v>7161.8061903276966</v>
          </cell>
          <cell r="BC216">
            <v>7296.5104552582161</v>
          </cell>
          <cell r="BD216">
            <v>7323.9970181305425</v>
          </cell>
          <cell r="BE216">
            <v>7530.1084002804228</v>
          </cell>
          <cell r="BF216">
            <v>7899.0115347203318</v>
          </cell>
          <cell r="BG216">
            <v>8084.0997969106438</v>
          </cell>
          <cell r="BH216">
            <v>8053.7422053643313</v>
          </cell>
          <cell r="BI216">
            <v>7733.8085633433066</v>
          </cell>
        </row>
        <row r="217">
          <cell r="A217" t="str">
            <v>Sint Maarten (Dutch part)</v>
          </cell>
          <cell r="B217" t="str">
            <v>SXM</v>
          </cell>
          <cell r="C217" t="str">
            <v>GDP per capita, PPP (constant 2011 international $)</v>
          </cell>
          <cell r="D217" t="str">
            <v>NY.GDP.PCAP.PP.KD</v>
          </cell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>
            <v>36327.231898891827</v>
          </cell>
          <cell r="BE217"/>
          <cell r="BF217"/>
          <cell r="BG217"/>
          <cell r="BH217"/>
          <cell r="BI217"/>
        </row>
        <row r="218">
          <cell r="A218" t="str">
            <v>Seychelles</v>
          </cell>
          <cell r="B218" t="str">
            <v>SYC</v>
          </cell>
          <cell r="C218" t="str">
            <v>GDP per capita, PPP (constant 2011 international $)</v>
          </cell>
          <cell r="D218" t="str">
            <v>NY.GDP.PCAP.PP.KD</v>
          </cell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>
            <v>14216.529897640368</v>
          </cell>
          <cell r="AJ218">
            <v>14415.670983008557</v>
          </cell>
          <cell r="AK218">
            <v>15377.3130604256</v>
          </cell>
          <cell r="AL218">
            <v>15993.430398373714</v>
          </cell>
          <cell r="AM218">
            <v>15448.336326281455</v>
          </cell>
          <cell r="AN218">
            <v>15097.194001384312</v>
          </cell>
          <cell r="AO218">
            <v>15608.901355179614</v>
          </cell>
          <cell r="AP218">
            <v>17272.094957604088</v>
          </cell>
          <cell r="AQ218">
            <v>18360.921660618344</v>
          </cell>
          <cell r="AR218">
            <v>18340.828157060638</v>
          </cell>
          <cell r="AS218">
            <v>18453.109770887393</v>
          </cell>
          <cell r="AT218">
            <v>18018.241348084881</v>
          </cell>
          <cell r="AU218">
            <v>17687.641116965555</v>
          </cell>
          <cell r="AV218">
            <v>16835.772950078146</v>
          </cell>
          <cell r="AW218">
            <v>16416.560867892611</v>
          </cell>
          <cell r="AX218">
            <v>17812.279948313058</v>
          </cell>
          <cell r="AY218">
            <v>19086.45369451417</v>
          </cell>
          <cell r="AZ218">
            <v>20968.21667609987</v>
          </cell>
          <cell r="BA218">
            <v>20064.302398328102</v>
          </cell>
          <cell r="BB218">
            <v>19764.807087394543</v>
          </cell>
          <cell r="BC218">
            <v>20365.118933151327</v>
          </cell>
          <cell r="BD218">
            <v>22556.582570934588</v>
          </cell>
          <cell r="BE218">
            <v>23812.87848725824</v>
          </cell>
          <cell r="BF218">
            <v>24791.394661007336</v>
          </cell>
          <cell r="BG218">
            <v>25218.409090783163</v>
          </cell>
          <cell r="BH218">
            <v>25524.955003047162</v>
          </cell>
          <cell r="BI218">
            <v>26319.15862505147</v>
          </cell>
        </row>
        <row r="219">
          <cell r="A219" t="str">
            <v>Syria</v>
          </cell>
          <cell r="B219" t="str">
            <v>SYR</v>
          </cell>
          <cell r="C219" t="str">
            <v>GDP per capita, PPP (constant 2011 international $)</v>
          </cell>
          <cell r="D219" t="str">
            <v>NY.GDP.PCAP.PP.KD</v>
          </cell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</row>
        <row r="220">
          <cell r="A220" t="str">
            <v>Turks and Caicos Islands</v>
          </cell>
          <cell r="B220" t="str">
            <v>TCA</v>
          </cell>
          <cell r="C220" t="str">
            <v>GDP per capita, PPP (constant 2011 international $)</v>
          </cell>
          <cell r="D220" t="str">
            <v>NY.GDP.PCAP.PP.KD</v>
          </cell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</row>
        <row r="221">
          <cell r="A221" t="str">
            <v>Chad</v>
          </cell>
          <cell r="B221" t="str">
            <v>TCD</v>
          </cell>
          <cell r="C221" t="str">
            <v>GDP per capita, PPP (constant 2011 international $)</v>
          </cell>
          <cell r="D221" t="str">
            <v>NY.GDP.PCAP.PP.KD</v>
          </cell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>
            <v>1110.4379795248331</v>
          </cell>
          <cell r="AJ221">
            <v>1167.3501712358523</v>
          </cell>
          <cell r="AK221">
            <v>1221.2375002581487</v>
          </cell>
          <cell r="AL221">
            <v>996.95554838695534</v>
          </cell>
          <cell r="AM221">
            <v>1062.9082080548269</v>
          </cell>
          <cell r="AN221">
            <v>1040.9161365804785</v>
          </cell>
          <cell r="AO221">
            <v>1028.6423080008981</v>
          </cell>
          <cell r="AP221">
            <v>1050.2293060443849</v>
          </cell>
          <cell r="AQ221">
            <v>1084.7294343180872</v>
          </cell>
          <cell r="AR221">
            <v>1039.4655800765918</v>
          </cell>
          <cell r="AS221">
            <v>993.18298215645223</v>
          </cell>
          <cell r="AT221">
            <v>1067.9477584655608</v>
          </cell>
          <cell r="AU221">
            <v>1115.0374970380885</v>
          </cell>
          <cell r="AV221">
            <v>1231.1151006966491</v>
          </cell>
          <cell r="AW221">
            <v>1584.6731502275277</v>
          </cell>
          <cell r="AX221">
            <v>1793.4069355976985</v>
          </cell>
          <cell r="AY221">
            <v>1743.6178510415582</v>
          </cell>
          <cell r="AZ221">
            <v>1741.4870557156662</v>
          </cell>
          <cell r="BA221">
            <v>1736.9191731815013</v>
          </cell>
          <cell r="BB221">
            <v>1752.1199313248237</v>
          </cell>
          <cell r="BC221">
            <v>1925.1951180250694</v>
          </cell>
          <cell r="BD221">
            <v>1863.8456053976499</v>
          </cell>
          <cell r="BE221">
            <v>1962.877729889163</v>
          </cell>
          <cell r="BF221">
            <v>2007.0773190616439</v>
          </cell>
          <cell r="BG221">
            <v>2076.6500079877815</v>
          </cell>
          <cell r="BH221">
            <v>2047.6371793541928</v>
          </cell>
          <cell r="BI221">
            <v>1845.9146791915441</v>
          </cell>
        </row>
        <row r="222">
          <cell r="A222" t="str">
            <v>Togo</v>
          </cell>
          <cell r="B222" t="str">
            <v>TGO</v>
          </cell>
          <cell r="C222" t="str">
            <v>GDP per capita, PPP (constant 2011 international $)</v>
          </cell>
          <cell r="D222" t="str">
            <v>NY.GDP.PCAP.PP.KD</v>
          </cell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>
            <v>1350.1332760329319</v>
          </cell>
          <cell r="AJ222">
            <v>1307.7616824442052</v>
          </cell>
          <cell r="AK222">
            <v>1226.9270540851332</v>
          </cell>
          <cell r="AL222">
            <v>1018.2383294867508</v>
          </cell>
          <cell r="AM222">
            <v>1143.036576464136</v>
          </cell>
          <cell r="AN222">
            <v>1200.8808477179348</v>
          </cell>
          <cell r="AO222">
            <v>1270.0814266315451</v>
          </cell>
          <cell r="AP222">
            <v>1409.0166842614888</v>
          </cell>
          <cell r="AQ222">
            <v>1334.1060659051318</v>
          </cell>
          <cell r="AR222">
            <v>1325.6576984189285</v>
          </cell>
          <cell r="AS222">
            <v>1276.99034145973</v>
          </cell>
          <cell r="AT222">
            <v>1221.4664310698058</v>
          </cell>
          <cell r="AU222">
            <v>1178.0083148984122</v>
          </cell>
          <cell r="AV222">
            <v>1204.2826119835761</v>
          </cell>
          <cell r="AW222">
            <v>1197.9833993029611</v>
          </cell>
          <cell r="AX222">
            <v>1180.4162174794069</v>
          </cell>
          <cell r="AY222">
            <v>1195.7402290595551</v>
          </cell>
          <cell r="AZ222">
            <v>1190.5801414709263</v>
          </cell>
          <cell r="BA222">
            <v>1184.6018512438484</v>
          </cell>
          <cell r="BB222">
            <v>1193.5130831354697</v>
          </cell>
          <cell r="BC222">
            <v>1208.2812098328025</v>
          </cell>
          <cell r="BD222">
            <v>1233.8349121940025</v>
          </cell>
          <cell r="BE222">
            <v>1259.334474416075</v>
          </cell>
          <cell r="BF222">
            <v>1275.1954508455976</v>
          </cell>
          <cell r="BG222">
            <v>1315.3402595533018</v>
          </cell>
          <cell r="BH222">
            <v>1350.8109610154481</v>
          </cell>
          <cell r="BI222">
            <v>1382.1097473666268</v>
          </cell>
        </row>
        <row r="223">
          <cell r="A223" t="str">
            <v>Thailand</v>
          </cell>
          <cell r="B223" t="str">
            <v>THA</v>
          </cell>
          <cell r="C223" t="str">
            <v>GDP per capita, PPP (constant 2011 international $)</v>
          </cell>
          <cell r="D223" t="str">
            <v>NY.GDP.PCAP.PP.KD</v>
          </cell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>
            <v>6650.439738105897</v>
          </cell>
          <cell r="AJ223">
            <v>7134.4191002319512</v>
          </cell>
          <cell r="AK223">
            <v>7633.8642424978616</v>
          </cell>
          <cell r="AL223">
            <v>8189.1192319408983</v>
          </cell>
          <cell r="AM223">
            <v>8763.399357885186</v>
          </cell>
          <cell r="AN223">
            <v>9381.0237333935893</v>
          </cell>
          <cell r="AO223">
            <v>9802.5771965439581</v>
          </cell>
          <cell r="AP223">
            <v>9421.1331086601949</v>
          </cell>
          <cell r="AQ223">
            <v>8598.2870253308647</v>
          </cell>
          <cell r="AR223">
            <v>8889.0579954105178</v>
          </cell>
          <cell r="AS223">
            <v>9189.0607808988862</v>
          </cell>
          <cell r="AT223">
            <v>9417.9982543334954</v>
          </cell>
          <cell r="AU223">
            <v>9914.4303535827039</v>
          </cell>
          <cell r="AV223">
            <v>10547.898217216893</v>
          </cell>
          <cell r="AW223">
            <v>11134.141346241975</v>
          </cell>
          <cell r="AX223">
            <v>11525.377393981524</v>
          </cell>
          <cell r="AY223">
            <v>12024.67182642409</v>
          </cell>
          <cell r="AZ223">
            <v>12607.081108633047</v>
          </cell>
          <cell r="BA223">
            <v>12757.157840202533</v>
          </cell>
          <cell r="BB223">
            <v>12605.373118766009</v>
          </cell>
          <cell r="BC223">
            <v>13486.562414954849</v>
          </cell>
          <cell r="BD223">
            <v>13535.133268119431</v>
          </cell>
          <cell r="BE223">
            <v>14448.329351156952</v>
          </cell>
          <cell r="BF223">
            <v>14777.978287817346</v>
          </cell>
          <cell r="BG223">
            <v>14853.464525566806</v>
          </cell>
          <cell r="BH223">
            <v>15236.706464629515</v>
          </cell>
          <cell r="BI223">
            <v>15681.814091407034</v>
          </cell>
        </row>
        <row r="224">
          <cell r="A224" t="str">
            <v>Tajikistan</v>
          </cell>
          <cell r="B224" t="str">
            <v>TJK</v>
          </cell>
          <cell r="C224" t="str">
            <v>GDP per capita, PPP (constant 2011 international $)</v>
          </cell>
          <cell r="D224" t="str">
            <v>NY.GDP.PCAP.PP.KD</v>
          </cell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>
            <v>3644.6669224324983</v>
          </cell>
          <cell r="AJ224">
            <v>3312.553008230826</v>
          </cell>
          <cell r="AK224">
            <v>2308.2069248272023</v>
          </cell>
          <cell r="AL224">
            <v>1898.2234060947403</v>
          </cell>
          <cell r="AM224">
            <v>1471.3564239596776</v>
          </cell>
          <cell r="AN224">
            <v>1269.9302521598581</v>
          </cell>
          <cell r="AO224">
            <v>1042.5113141788822</v>
          </cell>
          <cell r="AP224">
            <v>1045.0937408027878</v>
          </cell>
          <cell r="AQ224">
            <v>1084.5094365711241</v>
          </cell>
          <cell r="AR224">
            <v>1107.4960643050724</v>
          </cell>
          <cell r="AS224">
            <v>1179.8687234501447</v>
          </cell>
          <cell r="AT224">
            <v>1277.4214406616452</v>
          </cell>
          <cell r="AU224">
            <v>1388.9172181586989</v>
          </cell>
          <cell r="AV224">
            <v>1511.4146362732815</v>
          </cell>
          <cell r="AW224">
            <v>1633.3245952140537</v>
          </cell>
          <cell r="AX224">
            <v>1706.8211588279394</v>
          </cell>
          <cell r="AY224">
            <v>1788.1109358025835</v>
          </cell>
          <cell r="AZ224">
            <v>1886.6656302649126</v>
          </cell>
          <cell r="BA224">
            <v>1991.8931619082803</v>
          </cell>
          <cell r="BB224">
            <v>2022.4609825831224</v>
          </cell>
          <cell r="BC224">
            <v>2106.338755802059</v>
          </cell>
          <cell r="BD224">
            <v>2211.7538219254443</v>
          </cell>
          <cell r="BE224">
            <v>2324.3692868811358</v>
          </cell>
          <cell r="BF224">
            <v>2440.5869507123775</v>
          </cell>
          <cell r="BG224">
            <v>2546.5004835113723</v>
          </cell>
          <cell r="BH224">
            <v>2640.5895195793173</v>
          </cell>
          <cell r="BI224">
            <v>2762.5854528420919</v>
          </cell>
        </row>
        <row r="225">
          <cell r="A225" t="str">
            <v>Turkmenistan</v>
          </cell>
          <cell r="B225" t="str">
            <v>TKM</v>
          </cell>
          <cell r="C225" t="str">
            <v>GDP per capita, PPP (constant 2011 international $)</v>
          </cell>
          <cell r="D225" t="str">
            <v>NY.GDP.PCAP.PP.KD</v>
          </cell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>
            <v>8316.7569768007488</v>
          </cell>
          <cell r="AJ225">
            <v>7713.4421935859455</v>
          </cell>
          <cell r="AK225">
            <v>6372.9365160383659</v>
          </cell>
          <cell r="AL225">
            <v>6289.5988003018856</v>
          </cell>
          <cell r="AM225">
            <v>5069.6585897973664</v>
          </cell>
          <cell r="AN225">
            <v>4600.9505755681794</v>
          </cell>
          <cell r="AO225">
            <v>4818.1780215159733</v>
          </cell>
          <cell r="AP225">
            <v>4202.4772046062253</v>
          </cell>
          <cell r="AQ225">
            <v>4441.3346552609828</v>
          </cell>
          <cell r="AR225">
            <v>5113.1523720176974</v>
          </cell>
          <cell r="AS225">
            <v>5333.089241503123</v>
          </cell>
          <cell r="AT225">
            <v>5506.2886351004827</v>
          </cell>
          <cell r="AU225">
            <v>5465.458384922722</v>
          </cell>
          <cell r="AV225">
            <v>5588.6658524421746</v>
          </cell>
          <cell r="AW225">
            <v>5808.66339495376</v>
          </cell>
          <cell r="AX225">
            <v>6495.3678974078948</v>
          </cell>
          <cell r="AY225">
            <v>7124.61084554834</v>
          </cell>
          <cell r="AZ225">
            <v>7815.0085187030109</v>
          </cell>
          <cell r="BA225">
            <v>8844.6335089012773</v>
          </cell>
          <cell r="BB225">
            <v>9248.8865487692601</v>
          </cell>
          <cell r="BC225">
            <v>9942.4269559212025</v>
          </cell>
          <cell r="BD225">
            <v>11212.538513096732</v>
          </cell>
          <cell r="BE225">
            <v>12235.368615672722</v>
          </cell>
          <cell r="BF225">
            <v>13236.039649019263</v>
          </cell>
          <cell r="BG225">
            <v>14332.365769837132</v>
          </cell>
          <cell r="BH225">
            <v>14992.323137160132</v>
          </cell>
          <cell r="BI225">
            <v>15648.373119026935</v>
          </cell>
        </row>
        <row r="226">
          <cell r="A226" t="str">
            <v>Timor-Leste</v>
          </cell>
          <cell r="B226" t="str">
            <v>TLS</v>
          </cell>
          <cell r="C226" t="str">
            <v>GDP per capita, PPP (constant 2011 international $)</v>
          </cell>
          <cell r="D226" t="str">
            <v>NY.GDP.PCAP.PP.KD</v>
          </cell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>
            <v>1194.9323157541803</v>
          </cell>
          <cell r="AS226">
            <v>1390.6807205201451</v>
          </cell>
          <cell r="AT226">
            <v>1580.3537933427408</v>
          </cell>
          <cell r="AU226">
            <v>1425.346913871583</v>
          </cell>
          <cell r="AV226">
            <v>1338.6556181137016</v>
          </cell>
          <cell r="AW226">
            <v>1297.0731172801088</v>
          </cell>
          <cell r="AX226">
            <v>1338.0172637111707</v>
          </cell>
          <cell r="AY226">
            <v>1234.9268863302732</v>
          </cell>
          <cell r="AZ226">
            <v>1355.166770313713</v>
          </cell>
          <cell r="BA226">
            <v>1528.7345219949327</v>
          </cell>
          <cell r="BB226">
            <v>1704.9051882970737</v>
          </cell>
          <cell r="BC226">
            <v>1852.772598315569</v>
          </cell>
          <cell r="BD226">
            <v>1963.2886220941521</v>
          </cell>
          <cell r="BE226">
            <v>2031.6498014587469</v>
          </cell>
          <cell r="BF226">
            <v>2041.3570194262088</v>
          </cell>
          <cell r="BG226">
            <v>2110.3148118420845</v>
          </cell>
          <cell r="BH226">
            <v>2151.1070553140407</v>
          </cell>
          <cell r="BI226">
            <v>2151.1070553140407</v>
          </cell>
        </row>
        <row r="227">
          <cell r="A227" t="str">
            <v>Tonga</v>
          </cell>
          <cell r="B227" t="str">
            <v>TON</v>
          </cell>
          <cell r="C227" t="str">
            <v>GDP per capita, PPP (constant 2011 international $)</v>
          </cell>
          <cell r="D227" t="str">
            <v>NY.GDP.PCAP.PP.KD</v>
          </cell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>
            <v>3574.1956930541992</v>
          </cell>
          <cell r="AJ227">
            <v>3796.2967783782829</v>
          </cell>
          <cell r="AK227">
            <v>3799.3667536753333</v>
          </cell>
          <cell r="AL227">
            <v>3935.2899572129991</v>
          </cell>
          <cell r="AM227">
            <v>4122.0407722371765</v>
          </cell>
          <cell r="AN227">
            <v>4264.2330552347394</v>
          </cell>
          <cell r="AO227">
            <v>4251.7023997403794</v>
          </cell>
          <cell r="AP227">
            <v>4230.4799049419926</v>
          </cell>
          <cell r="AQ227">
            <v>4327.1566835970216</v>
          </cell>
          <cell r="AR227">
            <v>4474.1203765561868</v>
          </cell>
          <cell r="AS227">
            <v>4601.7387851833719</v>
          </cell>
          <cell r="AT227">
            <v>4741.9084620248877</v>
          </cell>
          <cell r="AU227">
            <v>4875.6971969004808</v>
          </cell>
          <cell r="AV227">
            <v>4948.3216093447645</v>
          </cell>
          <cell r="AW227">
            <v>4900.6313869277801</v>
          </cell>
          <cell r="AX227">
            <v>4946.8819464763365</v>
          </cell>
          <cell r="AY227">
            <v>4875.4349517319843</v>
          </cell>
          <cell r="AZ227">
            <v>4641.8427746268335</v>
          </cell>
          <cell r="BA227">
            <v>4755.3843180402882</v>
          </cell>
          <cell r="BB227">
            <v>4836.6224884298126</v>
          </cell>
          <cell r="BC227">
            <v>4983.8901971132536</v>
          </cell>
          <cell r="BD227">
            <v>5101.5053734527264</v>
          </cell>
          <cell r="BE227">
            <v>5128.5387771442502</v>
          </cell>
          <cell r="BF227">
            <v>4950.4295139556552</v>
          </cell>
          <cell r="BG227">
            <v>5030.955117771563</v>
          </cell>
          <cell r="BH227">
            <v>5188.8639195522601</v>
          </cell>
          <cell r="BI227">
            <v>5332.4724445690954</v>
          </cell>
        </row>
        <row r="228">
          <cell r="A228" t="str">
            <v>Trinidad &amp; Tobago</v>
          </cell>
          <cell r="B228" t="str">
            <v>TTO</v>
          </cell>
          <cell r="C228" t="str">
            <v>GDP per capita, PPP (constant 2011 international $)</v>
          </cell>
          <cell r="D228" t="str">
            <v>NY.GDP.PCAP.PP.KD</v>
          </cell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>
            <v>12255.413885780479</v>
          </cell>
          <cell r="AJ228">
            <v>12502.184555413052</v>
          </cell>
          <cell r="AK228">
            <v>12220.92963504374</v>
          </cell>
          <cell r="AL228">
            <v>11976.329535793579</v>
          </cell>
          <cell r="AM228">
            <v>12344.755326503289</v>
          </cell>
          <cell r="AN228">
            <v>12871.460084081984</v>
          </cell>
          <cell r="AO228">
            <v>13752.918084663519</v>
          </cell>
          <cell r="AP228">
            <v>14760.387323437681</v>
          </cell>
          <cell r="AQ228">
            <v>15936.04189451118</v>
          </cell>
          <cell r="AR228">
            <v>17184.48678263008</v>
          </cell>
          <cell r="AS228">
            <v>18323.958261010648</v>
          </cell>
          <cell r="AT228">
            <v>19021.84962910691</v>
          </cell>
          <cell r="AU228">
            <v>20443.878628307073</v>
          </cell>
          <cell r="AV228">
            <v>23283.022925538542</v>
          </cell>
          <cell r="AW228">
            <v>25007.668395205474</v>
          </cell>
          <cell r="AX228">
            <v>26429.345276788808</v>
          </cell>
          <cell r="AY228">
            <v>29777.567046191638</v>
          </cell>
          <cell r="AZ228">
            <v>31047.534842720554</v>
          </cell>
          <cell r="BA228">
            <v>31951.020599744108</v>
          </cell>
          <cell r="BB228">
            <v>30403.810016077005</v>
          </cell>
          <cell r="BC228">
            <v>31260.907047176286</v>
          </cell>
          <cell r="BD228">
            <v>31012.716418712771</v>
          </cell>
          <cell r="BE228">
            <v>31254.788733625057</v>
          </cell>
          <cell r="BF228">
            <v>31925.777272180032</v>
          </cell>
          <cell r="BG228">
            <v>31595.560010542173</v>
          </cell>
          <cell r="BH228">
            <v>31283.458014966873</v>
          </cell>
          <cell r="BI228">
            <v>29578.956387792125</v>
          </cell>
        </row>
        <row r="229">
          <cell r="A229" t="str">
            <v>Tunisia</v>
          </cell>
          <cell r="B229" t="str">
            <v>TUN</v>
          </cell>
          <cell r="C229" t="str">
            <v>GDP per capita, PPP (constant 2011 international $)</v>
          </cell>
          <cell r="D229" t="str">
            <v>NY.GDP.PCAP.PP.KD</v>
          </cell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>
            <v>5614.9383832106041</v>
          </cell>
          <cell r="AJ229">
            <v>5706.0336648532657</v>
          </cell>
          <cell r="AK229">
            <v>6018.7666638085393</v>
          </cell>
          <cell r="AL229">
            <v>6023.3795618521317</v>
          </cell>
          <cell r="AM229">
            <v>6095.6821270025912</v>
          </cell>
          <cell r="AN229">
            <v>6131.2976026204833</v>
          </cell>
          <cell r="AO229">
            <v>6468.6169983466789</v>
          </cell>
          <cell r="AP229">
            <v>6727.4544995209044</v>
          </cell>
          <cell r="AQ229">
            <v>6963.7608016633685</v>
          </cell>
          <cell r="AR229">
            <v>7305.1469908689696</v>
          </cell>
          <cell r="AS229">
            <v>7573.9292125965594</v>
          </cell>
          <cell r="AT229">
            <v>7791.9555578026511</v>
          </cell>
          <cell r="AU229">
            <v>7832.08084468383</v>
          </cell>
          <cell r="AV229">
            <v>8138.2110541628581</v>
          </cell>
          <cell r="AW229">
            <v>8578.4416549561429</v>
          </cell>
          <cell r="AX229">
            <v>8802.943118243893</v>
          </cell>
          <cell r="AY229">
            <v>9179.4891458255879</v>
          </cell>
          <cell r="AZ229">
            <v>9698.4236393168303</v>
          </cell>
          <cell r="BA229">
            <v>10003.299492928563</v>
          </cell>
          <cell r="BB229">
            <v>10195.576513237038</v>
          </cell>
          <cell r="BC229">
            <v>10436.365599862771</v>
          </cell>
          <cell r="BD229">
            <v>10120.677172606527</v>
          </cell>
          <cell r="BE229">
            <v>10404.223293694035</v>
          </cell>
          <cell r="BF229">
            <v>10579.042942803921</v>
          </cell>
          <cell r="BG229">
            <v>10751.446074974278</v>
          </cell>
          <cell r="BH229">
            <v>10749.859167441375</v>
          </cell>
          <cell r="BI229">
            <v>10752.01682508574</v>
          </cell>
        </row>
        <row r="230">
          <cell r="A230" t="str">
            <v>Turkey</v>
          </cell>
          <cell r="B230" t="str">
            <v>TUR</v>
          </cell>
          <cell r="C230" t="str">
            <v>GDP per capita, PPP (constant 2011 international $)</v>
          </cell>
          <cell r="D230" t="str">
            <v>NY.GDP.PCAP.PP.KD</v>
          </cell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>
            <v>11400.178143201414</v>
          </cell>
          <cell r="AJ230">
            <v>11289.909865217051</v>
          </cell>
          <cell r="AK230">
            <v>11665.213268498777</v>
          </cell>
          <cell r="AL230">
            <v>12357.181584196716</v>
          </cell>
          <cell r="AM230">
            <v>11594.018844802846</v>
          </cell>
          <cell r="AN230">
            <v>12310.201844609956</v>
          </cell>
          <cell r="AO230">
            <v>13010.256888628855</v>
          </cell>
          <cell r="AP230">
            <v>13776.056672371751</v>
          </cell>
          <cell r="AQ230">
            <v>13874.09019215035</v>
          </cell>
          <cell r="AR230">
            <v>13197.755971834922</v>
          </cell>
          <cell r="AS230">
            <v>13862.050434205335</v>
          </cell>
          <cell r="AT230">
            <v>12842.357860080008</v>
          </cell>
          <cell r="AU230">
            <v>13468.499046953917</v>
          </cell>
          <cell r="AV230">
            <v>14020.936108865249</v>
          </cell>
          <cell r="AW230">
            <v>15161.620253454752</v>
          </cell>
          <cell r="AX230">
            <v>16309.683252695535</v>
          </cell>
          <cell r="AY230">
            <v>17250.771730097418</v>
          </cell>
          <cell r="AZ230">
            <v>17901.477932298749</v>
          </cell>
          <cell r="BA230">
            <v>17836.805192959575</v>
          </cell>
          <cell r="BB230">
            <v>16783.44146795238</v>
          </cell>
          <cell r="BC230">
            <v>17959.259106574496</v>
          </cell>
          <cell r="BD230">
            <v>19660.889489565463</v>
          </cell>
          <cell r="BE230">
            <v>20282.028375948903</v>
          </cell>
          <cell r="BF230">
            <v>21650.756766487393</v>
          </cell>
          <cell r="BG230">
            <v>22401.880431139445</v>
          </cell>
          <cell r="BH230">
            <v>23382.251513691164</v>
          </cell>
          <cell r="BI230">
            <v>23679.396389833455</v>
          </cell>
        </row>
        <row r="231">
          <cell r="A231" t="str">
            <v>Tuvalu</v>
          </cell>
          <cell r="B231" t="str">
            <v>TUV</v>
          </cell>
          <cell r="C231" t="str">
            <v>GDP per capita, PPP (constant 2011 international $)</v>
          </cell>
          <cell r="D231" t="str">
            <v>NY.GDP.PCAP.PP.KD</v>
          </cell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>
            <v>2369.5469185680313</v>
          </cell>
          <cell r="AJ231">
            <v>2441.5083607230108</v>
          </cell>
          <cell r="AK231">
            <v>2494.1703456676246</v>
          </cell>
          <cell r="AL231">
            <v>2583.3684925283787</v>
          </cell>
          <cell r="AM231">
            <v>2838.4883791641587</v>
          </cell>
          <cell r="AN231">
            <v>2684.7524689829725</v>
          </cell>
          <cell r="AO231">
            <v>2517.6128107517457</v>
          </cell>
          <cell r="AP231">
            <v>2763.1861547074604</v>
          </cell>
          <cell r="AQ231">
            <v>3181.5681033922306</v>
          </cell>
          <cell r="AR231">
            <v>3118.7448409017015</v>
          </cell>
          <cell r="AS231">
            <v>3063.8845456690415</v>
          </cell>
          <cell r="AT231">
            <v>3083.8335971619413</v>
          </cell>
          <cell r="AU231">
            <v>3284.5573670057911</v>
          </cell>
          <cell r="AV231">
            <v>3132.1547644311004</v>
          </cell>
          <cell r="AW231">
            <v>3050.1414637928478</v>
          </cell>
          <cell r="AX231">
            <v>2895.9258969506445</v>
          </cell>
          <cell r="AY231">
            <v>2925.7711447504562</v>
          </cell>
          <cell r="AZ231">
            <v>3079.3739188741597</v>
          </cell>
          <cell r="BA231">
            <v>3294.0144453672042</v>
          </cell>
          <cell r="BB231">
            <v>3117.5438494806408</v>
          </cell>
          <cell r="BC231">
            <v>3006.536799173929</v>
          </cell>
          <cell r="BD231">
            <v>3230.9293231624606</v>
          </cell>
          <cell r="BE231">
            <v>3207.293504625356</v>
          </cell>
          <cell r="BF231">
            <v>3220.7021264022037</v>
          </cell>
          <cell r="BG231">
            <v>3265.8469737118712</v>
          </cell>
          <cell r="BH231">
            <v>3323.797253859605</v>
          </cell>
          <cell r="BI231">
            <v>3385.434221561924</v>
          </cell>
        </row>
        <row r="232">
          <cell r="A232" t="str">
            <v>Tanzania</v>
          </cell>
          <cell r="B232" t="str">
            <v>TZA</v>
          </cell>
          <cell r="C232" t="str">
            <v>GDP per capita, PPP (constant 2011 international $)</v>
          </cell>
          <cell r="D232" t="str">
            <v>NY.GDP.PCAP.PP.KD</v>
          </cell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>
            <v>1472.58374991444</v>
          </cell>
          <cell r="AJ232">
            <v>1454.3306395495499</v>
          </cell>
          <cell r="AK232">
            <v>1414.3067210955301</v>
          </cell>
          <cell r="AL232">
            <v>1384.1771840756301</v>
          </cell>
          <cell r="AM232">
            <v>1361.41235263674</v>
          </cell>
          <cell r="AN232">
            <v>1368.2116167074</v>
          </cell>
          <cell r="AO232">
            <v>1390.9707983778301</v>
          </cell>
          <cell r="AP232">
            <v>1402.61958876725</v>
          </cell>
          <cell r="AQ232">
            <v>1418.1330146728101</v>
          </cell>
          <cell r="AR232">
            <v>1449.36707247202</v>
          </cell>
          <cell r="AS232">
            <v>1481.5279028166599</v>
          </cell>
          <cell r="AT232">
            <v>1528.5004357201999</v>
          </cell>
          <cell r="AU232">
            <v>1593.2448720213799</v>
          </cell>
          <cell r="AV232">
            <v>1655.2211564055699</v>
          </cell>
          <cell r="AW232">
            <v>1733.5173251021699</v>
          </cell>
          <cell r="AX232">
            <v>1820.0778600947399</v>
          </cell>
          <cell r="AY232">
            <v>1847.60265095969</v>
          </cell>
          <cell r="AZ232">
            <v>1942.48861633205</v>
          </cell>
          <cell r="BA232">
            <v>1986.91495448207</v>
          </cell>
          <cell r="BB232">
            <v>2028.60981325381</v>
          </cell>
          <cell r="BC232">
            <v>2090.58322467574</v>
          </cell>
          <cell r="BD232">
            <v>2186.1315817067398</v>
          </cell>
          <cell r="BE232">
            <v>2227.8287135783999</v>
          </cell>
          <cell r="BF232">
            <v>2316.4430595867598</v>
          </cell>
          <cell r="BG232">
            <v>2402.0993456210999</v>
          </cell>
          <cell r="BH232">
            <v>2490.9571005653802</v>
          </cell>
          <cell r="BI232">
            <v>2583.2790388813701</v>
          </cell>
        </row>
        <row r="233">
          <cell r="A233" t="str">
            <v>Uganda</v>
          </cell>
          <cell r="B233" t="str">
            <v>UGA</v>
          </cell>
          <cell r="C233" t="str">
            <v>GDP per capita, PPP (constant 2011 international $)</v>
          </cell>
          <cell r="D233" t="str">
            <v>NY.GDP.PCAP.PP.KD</v>
          </cell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>
            <v>782.04415984410662</v>
          </cell>
          <cell r="AJ233">
            <v>797.95527471029129</v>
          </cell>
          <cell r="AK233">
            <v>798.13646830232778</v>
          </cell>
          <cell r="AL233">
            <v>836.66816691940892</v>
          </cell>
          <cell r="AM233">
            <v>861.97359163298688</v>
          </cell>
          <cell r="AN233">
            <v>931.23871984697939</v>
          </cell>
          <cell r="AO233">
            <v>984.49493658311917</v>
          </cell>
          <cell r="AP233">
            <v>1003.2923122936894</v>
          </cell>
          <cell r="AQ233">
            <v>1020.4970308260374</v>
          </cell>
          <cell r="AR233">
            <v>1068.5161969500875</v>
          </cell>
          <cell r="AS233">
            <v>1066.9576869070747</v>
          </cell>
          <cell r="AT233">
            <v>1085.4378135289965</v>
          </cell>
          <cell r="AU233">
            <v>1140.6146370333145</v>
          </cell>
          <cell r="AV233">
            <v>1173.0885846469075</v>
          </cell>
          <cell r="AW233">
            <v>1210.0575507547105</v>
          </cell>
          <cell r="AX233">
            <v>1242.712095838622</v>
          </cell>
          <cell r="AY233">
            <v>1329.8332602814471</v>
          </cell>
          <cell r="AZ233">
            <v>1392.6984015308926</v>
          </cell>
          <cell r="BA233">
            <v>1462.660816973045</v>
          </cell>
          <cell r="BB233">
            <v>1508.416924560041</v>
          </cell>
          <cell r="BC233">
            <v>1540.132177137483</v>
          </cell>
          <cell r="BD233">
            <v>1628.9016072559314</v>
          </cell>
          <cell r="BE233">
            <v>1635.1428890610341</v>
          </cell>
          <cell r="BF233">
            <v>1637.3528274832474</v>
          </cell>
          <cell r="BG233">
            <v>1666.4779172734759</v>
          </cell>
          <cell r="BH233">
            <v>1692.5295166961366</v>
          </cell>
          <cell r="BI233">
            <v>1713.8511917667495</v>
          </cell>
        </row>
        <row r="234">
          <cell r="A234" t="str">
            <v>Ukraine</v>
          </cell>
          <cell r="B234" t="str">
            <v>UKR</v>
          </cell>
          <cell r="C234" t="str">
            <v>GDP per capita, PPP (constant 2011 international $)</v>
          </cell>
          <cell r="D234" t="str">
            <v>NY.GDP.PCAP.PP.KD</v>
          </cell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>
            <v>10463.959955009601</v>
          </cell>
          <cell r="AJ234">
            <v>9563.8821357311008</v>
          </cell>
          <cell r="AK234">
            <v>8611.4745587266407</v>
          </cell>
          <cell r="AL234">
            <v>7382.2997222315198</v>
          </cell>
          <cell r="AM234">
            <v>5717.5285692543603</v>
          </cell>
          <cell r="AN234">
            <v>5059.8229152072799</v>
          </cell>
          <cell r="AO234">
            <v>4594.4323310120699</v>
          </cell>
          <cell r="AP234">
            <v>4497.39027526063</v>
          </cell>
          <cell r="AQ234">
            <v>4451.5479441657699</v>
          </cell>
          <cell r="AR234">
            <v>4484.7330062580404</v>
          </cell>
          <cell r="AS234">
            <v>4797.3802769973199</v>
          </cell>
          <cell r="AT234">
            <v>5291.6802250935498</v>
          </cell>
          <cell r="AU234">
            <v>5622.43984863069</v>
          </cell>
          <cell r="AV234">
            <v>6201.06328036988</v>
          </cell>
          <cell r="AW234">
            <v>7004.3276760890703</v>
          </cell>
          <cell r="AX234">
            <v>7246.3510266226904</v>
          </cell>
          <cell r="AY234">
            <v>7828.0811788587198</v>
          </cell>
          <cell r="AZ234">
            <v>8497.0594964350203</v>
          </cell>
          <cell r="BA234">
            <v>8739.6860768423103</v>
          </cell>
          <cell r="BB234">
            <v>7479.3421696163396</v>
          </cell>
          <cell r="BC234">
            <v>7824.4984517143803</v>
          </cell>
          <cell r="BD234">
            <v>8281.8671261235195</v>
          </cell>
          <cell r="BE234">
            <v>8322.1730343667405</v>
          </cell>
          <cell r="BF234">
            <v>8338.9150503460096</v>
          </cell>
          <cell r="BG234">
            <v>8243.47351509088</v>
          </cell>
          <cell r="BH234">
            <v>7464.93983359294</v>
          </cell>
          <cell r="BI234">
            <v>7668.0557761534001</v>
          </cell>
        </row>
        <row r="235">
          <cell r="A235" t="str">
            <v>Upper middle income</v>
          </cell>
          <cell r="B235" t="str">
            <v>UMC</v>
          </cell>
          <cell r="C235" t="str">
            <v>GDP per capita, PPP (constant 2011 international $)</v>
          </cell>
          <cell r="D235" t="str">
            <v>NY.GDP.PCAP.PP.KD</v>
          </cell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>
            <v>6043.6834039832584</v>
          </cell>
          <cell r="AJ235">
            <v>6007.5547139580258</v>
          </cell>
          <cell r="AK235">
            <v>5948.2246354070103</v>
          </cell>
          <cell r="AL235">
            <v>6047.455007602829</v>
          </cell>
          <cell r="AM235">
            <v>6094.2349662907591</v>
          </cell>
          <cell r="AN235">
            <v>6223.6999845653027</v>
          </cell>
          <cell r="AO235">
            <v>6442.2137736743534</v>
          </cell>
          <cell r="AP235">
            <v>6699.7013827211849</v>
          </cell>
          <cell r="AQ235">
            <v>6790.4911879711281</v>
          </cell>
          <cell r="AR235">
            <v>6951.8246897198069</v>
          </cell>
          <cell r="AS235">
            <v>7317.9316743512118</v>
          </cell>
          <cell r="AT235">
            <v>7512.7437234807476</v>
          </cell>
          <cell r="AU235">
            <v>7805.750972275765</v>
          </cell>
          <cell r="AV235">
            <v>8187.652373510994</v>
          </cell>
          <cell r="AW235">
            <v>8789.6669634685186</v>
          </cell>
          <cell r="AX235">
            <v>9373.3843381313673</v>
          </cell>
          <cell r="AY235">
            <v>10099.17840487666</v>
          </cell>
          <cell r="AZ235">
            <v>10964.538853556191</v>
          </cell>
          <cell r="BA235">
            <v>11540.207647651627</v>
          </cell>
          <cell r="BB235">
            <v>11668.102721431362</v>
          </cell>
          <cell r="BC235">
            <v>12474.08295000199</v>
          </cell>
          <cell r="BD235">
            <v>13161.841246282293</v>
          </cell>
          <cell r="BE235">
            <v>13720.430154818134</v>
          </cell>
          <cell r="BF235">
            <v>14300.084775999478</v>
          </cell>
          <cell r="BG235">
            <v>14826.239099817616</v>
          </cell>
          <cell r="BH235">
            <v>15249.140934290708</v>
          </cell>
          <cell r="BI235">
            <v>15722.056508094644</v>
          </cell>
        </row>
        <row r="236">
          <cell r="A236" t="str">
            <v>Uruguay</v>
          </cell>
          <cell r="B236" t="str">
            <v>URY</v>
          </cell>
          <cell r="C236" t="str">
            <v>GDP per capita, PPP (constant 2011 international $)</v>
          </cell>
          <cell r="D236" t="str">
            <v>NY.GDP.PCAP.PP.KD</v>
          </cell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>
            <v>9840.720067481323</v>
          </cell>
          <cell r="AJ236">
            <v>10117.197015818614</v>
          </cell>
          <cell r="AK236">
            <v>10840.718289420669</v>
          </cell>
          <cell r="AL236">
            <v>11047.226718832751</v>
          </cell>
          <cell r="AM236">
            <v>11764.799236535016</v>
          </cell>
          <cell r="AN236">
            <v>11511.089401927144</v>
          </cell>
          <cell r="AO236">
            <v>12066.249669608564</v>
          </cell>
          <cell r="AP236">
            <v>13005.638984234738</v>
          </cell>
          <cell r="AQ236">
            <v>13506.11128418477</v>
          </cell>
          <cell r="AR236">
            <v>13175.443173680304</v>
          </cell>
          <cell r="AS236">
            <v>12874.764758921274</v>
          </cell>
          <cell r="AT236">
            <v>12358.044993303083</v>
          </cell>
          <cell r="AU236">
            <v>11400.224327149239</v>
          </cell>
          <cell r="AV236">
            <v>11499.409634364147</v>
          </cell>
          <cell r="AW236">
            <v>12080.456253006685</v>
          </cell>
          <cell r="AX236">
            <v>12975.756475061189</v>
          </cell>
          <cell r="AY236">
            <v>13485.554863869422</v>
          </cell>
          <cell r="AZ236">
            <v>14330.294716411197</v>
          </cell>
          <cell r="BA236">
            <v>15307.857950630509</v>
          </cell>
          <cell r="BB236">
            <v>15900.829252842246</v>
          </cell>
          <cell r="BC236">
            <v>17082.404654988379</v>
          </cell>
          <cell r="BD236">
            <v>17904.745821666904</v>
          </cell>
          <cell r="BE236">
            <v>18477.379121022528</v>
          </cell>
          <cell r="BF236">
            <v>19270.576091809053</v>
          </cell>
          <cell r="BG236">
            <v>19827.564984321907</v>
          </cell>
          <cell r="BH236">
            <v>19831.445894237204</v>
          </cell>
          <cell r="BI236">
            <v>20046.926832853624</v>
          </cell>
        </row>
        <row r="237">
          <cell r="A237" t="str">
            <v>United States</v>
          </cell>
          <cell r="B237" t="str">
            <v>USA</v>
          </cell>
          <cell r="C237" t="str">
            <v>GDP per capita, PPP (constant 2011 international $)</v>
          </cell>
          <cell r="D237" t="str">
            <v>NY.GDP.PCAP.PP.KD</v>
          </cell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>
            <v>37062.130259578931</v>
          </cell>
          <cell r="AJ237">
            <v>36543.084922868729</v>
          </cell>
          <cell r="AK237">
            <v>37321.129036982064</v>
          </cell>
          <cell r="AL237">
            <v>37843.573281786397</v>
          </cell>
          <cell r="AM237">
            <v>38891.698195260702</v>
          </cell>
          <cell r="AN237">
            <v>39476.265817525826</v>
          </cell>
          <cell r="AO237">
            <v>40500.795416045527</v>
          </cell>
          <cell r="AP237">
            <v>41811.638766802549</v>
          </cell>
          <cell r="AQ237">
            <v>43166.081849291753</v>
          </cell>
          <cell r="AR237">
            <v>44672.549414209912</v>
          </cell>
          <cell r="AS237">
            <v>45986.052710316617</v>
          </cell>
          <cell r="AT237">
            <v>45977.549991371394</v>
          </cell>
          <cell r="AU237">
            <v>46366.577974492793</v>
          </cell>
          <cell r="AV237">
            <v>47260.041936800881</v>
          </cell>
          <cell r="AW237">
            <v>48597.337362224775</v>
          </cell>
          <cell r="AX237">
            <v>49762.237901361877</v>
          </cell>
          <cell r="AY237">
            <v>50598.948359584254</v>
          </cell>
          <cell r="AZ237">
            <v>51011.425026308541</v>
          </cell>
          <cell r="BA237">
            <v>50383.840560192621</v>
          </cell>
          <cell r="BB237">
            <v>48557.867644527571</v>
          </cell>
          <cell r="BC237">
            <v>49372.619204253897</v>
          </cell>
          <cell r="BD237">
            <v>49790.66547823052</v>
          </cell>
          <cell r="BE237">
            <v>50519.526605959705</v>
          </cell>
          <cell r="BF237">
            <v>51008.459971008284</v>
          </cell>
          <cell r="BG237">
            <v>51830.990565840199</v>
          </cell>
          <cell r="BH237">
            <v>52789.965565711958</v>
          </cell>
          <cell r="BI237">
            <v>53272.51570992601</v>
          </cell>
        </row>
        <row r="238">
          <cell r="A238" t="str">
            <v>Uzbekistan</v>
          </cell>
          <cell r="B238" t="str">
            <v>UZB</v>
          </cell>
          <cell r="C238" t="str">
            <v>GDP per capita, PPP (constant 2011 international $)</v>
          </cell>
          <cell r="D238" t="str">
            <v>NY.GDP.PCAP.PP.KD</v>
          </cell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>
            <v>3071.02264741918</v>
          </cell>
          <cell r="AJ238">
            <v>2991.4461654040733</v>
          </cell>
          <cell r="AK238">
            <v>2594.8520067468125</v>
          </cell>
          <cell r="AL238">
            <v>2478.2093762478312</v>
          </cell>
          <cell r="AM238">
            <v>2303.6722032027428</v>
          </cell>
          <cell r="AN238">
            <v>2242.059663455876</v>
          </cell>
          <cell r="AO238">
            <v>2236.9765353728935</v>
          </cell>
          <cell r="AP238">
            <v>2309.3495835728099</v>
          </cell>
          <cell r="AQ238">
            <v>2370.1949103146508</v>
          </cell>
          <cell r="AR238">
            <v>2445.6092768092353</v>
          </cell>
          <cell r="AS238">
            <v>2503.6573462508331</v>
          </cell>
          <cell r="AT238">
            <v>2575.9924038007216</v>
          </cell>
          <cell r="AU238">
            <v>2646.445072507599</v>
          </cell>
          <cell r="AV238">
            <v>2725.6922926703301</v>
          </cell>
          <cell r="AW238">
            <v>2901.8955291394586</v>
          </cell>
          <cell r="AX238">
            <v>3069.1151659297516</v>
          </cell>
          <cell r="AY238">
            <v>3253.2210588740031</v>
          </cell>
          <cell r="AZ238">
            <v>3525.4355580409915</v>
          </cell>
          <cell r="BA238">
            <v>3781.5289569324468</v>
          </cell>
          <cell r="BB238">
            <v>4019.4357928445261</v>
          </cell>
          <cell r="BC238">
            <v>4239.702208392152</v>
          </cell>
          <cell r="BD238">
            <v>4469.9974844576209</v>
          </cell>
          <cell r="BE238">
            <v>4765.8601091796227</v>
          </cell>
          <cell r="BF238">
            <v>5067.360265051213</v>
          </cell>
          <cell r="BG238">
            <v>5370.8658020883486</v>
          </cell>
          <cell r="BH238">
            <v>5700.236027642306</v>
          </cell>
          <cell r="BI238">
            <v>6038.871413954841</v>
          </cell>
        </row>
        <row r="239">
          <cell r="A239" t="str">
            <v>St. Vincent and the Grenadines</v>
          </cell>
          <cell r="B239" t="str">
            <v>VCT</v>
          </cell>
          <cell r="C239" t="str">
            <v>GDP per capita, PPP (constant 2011 international $)</v>
          </cell>
          <cell r="D239" t="str">
            <v>NY.GDP.PCAP.PP.KD</v>
          </cell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>
            <v>5576.149208098157</v>
          </cell>
          <cell r="AJ239">
            <v>5623.3166108489186</v>
          </cell>
          <cell r="AK239">
            <v>5971.4532237237481</v>
          </cell>
          <cell r="AL239">
            <v>6220.1753410953797</v>
          </cell>
          <cell r="AM239">
            <v>6140.4620209994191</v>
          </cell>
          <cell r="AN239">
            <v>6617.8455378239332</v>
          </cell>
          <cell r="AO239">
            <v>6705.9405271396436</v>
          </cell>
          <cell r="AP239">
            <v>6945.601881682298</v>
          </cell>
          <cell r="AQ239">
            <v>7235.1342458439094</v>
          </cell>
          <cell r="AR239">
            <v>7434.1659521854508</v>
          </cell>
          <cell r="AS239">
            <v>7554.6353330837801</v>
          </cell>
          <cell r="AT239">
            <v>7677.3715156337457</v>
          </cell>
          <cell r="AU239">
            <v>8150.9097446675796</v>
          </cell>
          <cell r="AV239">
            <v>8761.1711505005042</v>
          </cell>
          <cell r="AW239">
            <v>9107.7420971373704</v>
          </cell>
          <cell r="AX239">
            <v>9318.4631740447803</v>
          </cell>
          <cell r="AY239">
            <v>10019.880962622177</v>
          </cell>
          <cell r="AZ239">
            <v>9848.7486368595364</v>
          </cell>
          <cell r="BA239">
            <v>10494.010341132353</v>
          </cell>
          <cell r="BB239">
            <v>10265.459451814171</v>
          </cell>
          <cell r="BC239">
            <v>9915.5776189119479</v>
          </cell>
          <cell r="BD239">
            <v>9871.6485773363438</v>
          </cell>
          <cell r="BE239">
            <v>10009.130829096026</v>
          </cell>
          <cell r="BF239">
            <v>10193.272622162407</v>
          </cell>
          <cell r="BG239">
            <v>10307.22242767659</v>
          </cell>
          <cell r="BH239">
            <v>10463.079376813857</v>
          </cell>
          <cell r="BI239">
            <v>10758.563121058161</v>
          </cell>
        </row>
        <row r="240">
          <cell r="A240" t="str">
            <v>Venezuela</v>
          </cell>
          <cell r="B240" t="str">
            <v>VEN</v>
          </cell>
          <cell r="C240" t="str">
            <v>GDP per capita, PPP (constant 2011 international $)</v>
          </cell>
          <cell r="D240" t="str">
            <v>NY.GDP.PCAP.PP.KD</v>
          </cell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>
            <v>14450.683840095458</v>
          </cell>
          <cell r="AJ240">
            <v>15490.076486991173</v>
          </cell>
          <cell r="AK240">
            <v>16059.975944821848</v>
          </cell>
          <cell r="AL240">
            <v>15752.506803295819</v>
          </cell>
          <cell r="AM240">
            <v>15054.657784179617</v>
          </cell>
          <cell r="AN240">
            <v>15323.498392926247</v>
          </cell>
          <cell r="AO240">
            <v>14981.625275236087</v>
          </cell>
          <cell r="AP240">
            <v>15618.839559762115</v>
          </cell>
          <cell r="AQ240">
            <v>15359.522826499555</v>
          </cell>
          <cell r="AR240">
            <v>14166.464879817502</v>
          </cell>
          <cell r="AS240">
            <v>14413.063318340872</v>
          </cell>
          <cell r="AT240">
            <v>14627.42730409161</v>
          </cell>
          <cell r="AU240">
            <v>13090.592055247997</v>
          </cell>
          <cell r="AV240">
            <v>11860.732860769089</v>
          </cell>
          <cell r="AW240">
            <v>13785.218220483799</v>
          </cell>
          <cell r="AX240">
            <v>14948.12510711263</v>
          </cell>
          <cell r="AY240">
            <v>16149.480337739038</v>
          </cell>
          <cell r="AZ240">
            <v>17275.959356947005</v>
          </cell>
          <cell r="BA240">
            <v>17897.098462389851</v>
          </cell>
          <cell r="BB240">
            <v>17053.931312597117</v>
          </cell>
          <cell r="BC240">
            <v>16544.972055259768</v>
          </cell>
          <cell r="BD240">
            <v>16981.33549071179</v>
          </cell>
          <cell r="BE240">
            <v>17678.812496589984</v>
          </cell>
          <cell r="BF240">
            <v>17665.239997923443</v>
          </cell>
          <cell r="BG240">
            <v>17665.239997923443</v>
          </cell>
          <cell r="BH240">
            <v>17665.239997923443</v>
          </cell>
          <cell r="BI240">
            <v>17665.239997923443</v>
          </cell>
        </row>
        <row r="241">
          <cell r="A241" t="str">
            <v>Virgin Islands (U.S.)</v>
          </cell>
          <cell r="B241" t="str">
            <v>VIR</v>
          </cell>
          <cell r="C241" t="str">
            <v>GDP per capita, PPP (constant 2011 international $)</v>
          </cell>
          <cell r="D241" t="str">
            <v>NY.GDP.PCAP.PP.KD</v>
          </cell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</row>
        <row r="242">
          <cell r="A242" t="str">
            <v>Vietnam</v>
          </cell>
          <cell r="B242" t="str">
            <v>VNM</v>
          </cell>
          <cell r="C242" t="str">
            <v>GDP per capita, PPP (constant 2011 international $)</v>
          </cell>
          <cell r="D242" t="str">
            <v>NY.GDP.PCAP.PP.KD</v>
          </cell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>
            <v>1501.1388726312794</v>
          </cell>
          <cell r="AJ242">
            <v>1561.6254763974748</v>
          </cell>
          <cell r="AK242">
            <v>1666.7095951530018</v>
          </cell>
          <cell r="AL242">
            <v>1770.3670692199437</v>
          </cell>
          <cell r="AM242">
            <v>1894.7464284075006</v>
          </cell>
          <cell r="AN242">
            <v>2041.7562913522574</v>
          </cell>
          <cell r="AO242">
            <v>2197.021398595024</v>
          </cell>
          <cell r="AP242">
            <v>2339.3442898200874</v>
          </cell>
          <cell r="AQ242">
            <v>2436.506187498268</v>
          </cell>
          <cell r="AR242">
            <v>2514.8076743771221</v>
          </cell>
          <cell r="AS242">
            <v>2649.7194157461795</v>
          </cell>
          <cell r="AT242">
            <v>2778.3961042275664</v>
          </cell>
          <cell r="AU242">
            <v>2919.9489320729399</v>
          </cell>
          <cell r="AV242">
            <v>3085.3342185954216</v>
          </cell>
          <cell r="AW242">
            <v>3278.3789632316257</v>
          </cell>
          <cell r="AX242">
            <v>3484.9090608919591</v>
          </cell>
          <cell r="AY242">
            <v>3686.9557276983992</v>
          </cell>
          <cell r="AZ242">
            <v>3907.2653574971891</v>
          </cell>
          <cell r="BA242">
            <v>4084.8236624375695</v>
          </cell>
          <cell r="BB242">
            <v>4259.9603981758</v>
          </cell>
          <cell r="BC242">
            <v>4486.2610727949386</v>
          </cell>
          <cell r="BD242">
            <v>4715.8863493231211</v>
          </cell>
          <cell r="BE242">
            <v>4910.3143363251002</v>
          </cell>
          <cell r="BF242">
            <v>5121.7408106533712</v>
          </cell>
          <cell r="BG242">
            <v>5370.209979935822</v>
          </cell>
          <cell r="BH242">
            <v>5667.4109393900271</v>
          </cell>
          <cell r="BI242">
            <v>5955.2618875949893</v>
          </cell>
        </row>
        <row r="243">
          <cell r="A243" t="str">
            <v>Vanuatu</v>
          </cell>
          <cell r="B243" t="str">
            <v>VUT</v>
          </cell>
          <cell r="C243" t="str">
            <v>GDP per capita, PPP (constant 2011 international $)</v>
          </cell>
          <cell r="D243" t="str">
            <v>NY.GDP.PCAP.PP.KD</v>
          </cell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>
            <v>2549.2879543596869</v>
          </cell>
          <cell r="AJ243">
            <v>2557.0538123324313</v>
          </cell>
          <cell r="AK243">
            <v>2547.8824395625757</v>
          </cell>
          <cell r="AL243">
            <v>2493.5887834877876</v>
          </cell>
          <cell r="AM243">
            <v>2646.6496310553393</v>
          </cell>
          <cell r="AN243">
            <v>2609.4342041427308</v>
          </cell>
          <cell r="AO243">
            <v>2614.7696391140262</v>
          </cell>
          <cell r="AP243">
            <v>2693.1085128652198</v>
          </cell>
          <cell r="AQ243">
            <v>2760.3843912716356</v>
          </cell>
          <cell r="AR243">
            <v>2719.7299571193785</v>
          </cell>
          <cell r="AS243">
            <v>2822.9171208382977</v>
          </cell>
          <cell r="AT243">
            <v>2663.6004845733019</v>
          </cell>
          <cell r="AU243">
            <v>2466.6549772742846</v>
          </cell>
          <cell r="AV243">
            <v>2507.8068140738706</v>
          </cell>
          <cell r="AW243">
            <v>2541.5798639218519</v>
          </cell>
          <cell r="AX243">
            <v>2609.5398642105524</v>
          </cell>
          <cell r="AY243">
            <v>2761.0236716847971</v>
          </cell>
          <cell r="AZ243">
            <v>2833.6430447873772</v>
          </cell>
          <cell r="BA243">
            <v>2944.2614597544552</v>
          </cell>
          <cell r="BB243">
            <v>2970.0330653839997</v>
          </cell>
          <cell r="BC243">
            <v>2948.0329372918318</v>
          </cell>
          <cell r="BD243">
            <v>2915.2998853800041</v>
          </cell>
          <cell r="BE243">
            <v>2899.1644151865062</v>
          </cell>
          <cell r="BF243">
            <v>2890.1893902080951</v>
          </cell>
          <cell r="BG243">
            <v>2892.341604350971</v>
          </cell>
          <cell r="BH243">
            <v>2806.7896863444043</v>
          </cell>
          <cell r="BI243">
            <v>2856.4753102929176</v>
          </cell>
        </row>
        <row r="244">
          <cell r="A244" t="str">
            <v>West Bank and Gaza</v>
          </cell>
          <cell r="B244" t="str">
            <v>PSE</v>
          </cell>
          <cell r="C244" t="str">
            <v>GDP per capita, PPP (constant 2011 international $)</v>
          </cell>
          <cell r="D244" t="str">
            <v>NY.GDP.PCAP.PP.KD</v>
          </cell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</row>
        <row r="245">
          <cell r="A245" t="str">
            <v>World</v>
          </cell>
          <cell r="B245" t="str">
            <v>WLD</v>
          </cell>
          <cell r="C245" t="str">
            <v>GDP per capita, PPP (constant 2011 international $)</v>
          </cell>
          <cell r="D245" t="str">
            <v>NY.GDP.PCAP.PP.KD</v>
          </cell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>
            <v>8907.7604076059451</v>
          </cell>
          <cell r="AJ245">
            <v>8886.4623847855746</v>
          </cell>
          <cell r="AK245">
            <v>8904.7603645118706</v>
          </cell>
          <cell r="AL245">
            <v>8936.5597957702867</v>
          </cell>
          <cell r="AM245">
            <v>9064.6884667873292</v>
          </cell>
          <cell r="AN245">
            <v>9225.5041278303161</v>
          </cell>
          <cell r="AO245">
            <v>9443.0601747048349</v>
          </cell>
          <cell r="AP245">
            <v>9677.5382257238052</v>
          </cell>
          <cell r="AQ245">
            <v>9778.8721452290647</v>
          </cell>
          <cell r="AR245">
            <v>9988.2704734679883</v>
          </cell>
          <cell r="AS245">
            <v>10325.859836114412</v>
          </cell>
          <cell r="AT245">
            <v>10436.564974267327</v>
          </cell>
          <cell r="AU245">
            <v>10585.248983899966</v>
          </cell>
          <cell r="AV245">
            <v>10848.116856186338</v>
          </cell>
          <cell r="AW245">
            <v>11291.845622212313</v>
          </cell>
          <cell r="AX245">
            <v>11682.46080684409</v>
          </cell>
          <cell r="AY245">
            <v>12157.037798016221</v>
          </cell>
          <cell r="AZ245">
            <v>12662.887579578253</v>
          </cell>
          <cell r="BA245">
            <v>12865.437739969921</v>
          </cell>
          <cell r="BB245">
            <v>12661.431579982402</v>
          </cell>
          <cell r="BC245">
            <v>13170.075443849913</v>
          </cell>
          <cell r="BD245">
            <v>13542.708140902236</v>
          </cell>
          <cell r="BE245">
            <v>13813.476215947307</v>
          </cell>
          <cell r="BF245">
            <v>14109.738979040572</v>
          </cell>
          <cell r="BG245">
            <v>14435.88931333254</v>
          </cell>
          <cell r="BH245">
            <v>14738.798873985452</v>
          </cell>
          <cell r="BI245">
            <v>15023.106056572242</v>
          </cell>
        </row>
        <row r="246">
          <cell r="A246" t="str">
            <v>Samoa</v>
          </cell>
          <cell r="B246" t="str">
            <v>WSM</v>
          </cell>
          <cell r="C246" t="str">
            <v>GDP per capita, PPP (constant 2011 international $)</v>
          </cell>
          <cell r="D246" t="str">
            <v>NY.GDP.PCAP.PP.KD</v>
          </cell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>
            <v>3649.1442171017388</v>
          </cell>
          <cell r="AJ246">
            <v>3538.9215078107145</v>
          </cell>
          <cell r="AK246">
            <v>3499.9748576047759</v>
          </cell>
          <cell r="AL246">
            <v>3607.802844241497</v>
          </cell>
          <cell r="AM246">
            <v>3483.1545860666956</v>
          </cell>
          <cell r="AN246">
            <v>3685.7138859349038</v>
          </cell>
          <cell r="AO246">
            <v>3924.3410238045467</v>
          </cell>
          <cell r="AP246">
            <v>3928.6044589079629</v>
          </cell>
          <cell r="AQ246">
            <v>3996.6596850949873</v>
          </cell>
          <cell r="AR246">
            <v>4065.8118456086631</v>
          </cell>
          <cell r="AS246">
            <v>4325.8306324732621</v>
          </cell>
          <cell r="AT246">
            <v>4600.843261627585</v>
          </cell>
          <cell r="AU246">
            <v>4773.081877459249</v>
          </cell>
          <cell r="AV246">
            <v>4958.2838425430764</v>
          </cell>
          <cell r="AW246">
            <v>5155.1350677750725</v>
          </cell>
          <cell r="AX246">
            <v>5335.149446653526</v>
          </cell>
          <cell r="AY246">
            <v>5405.1908910032625</v>
          </cell>
          <cell r="AZ246">
            <v>5709.3614915686394</v>
          </cell>
          <cell r="BA246">
            <v>5728.0091306880895</v>
          </cell>
          <cell r="BB246">
            <v>5414.2392855010849</v>
          </cell>
          <cell r="BC246">
            <v>5399.8930963183839</v>
          </cell>
          <cell r="BD246">
            <v>5667.4905343557575</v>
          </cell>
          <cell r="BE246">
            <v>5644.2928605159659</v>
          </cell>
          <cell r="BF246">
            <v>5489.7870938958677</v>
          </cell>
          <cell r="BG246">
            <v>5511.1631119162957</v>
          </cell>
          <cell r="BH246">
            <v>5558.7918789250507</v>
          </cell>
          <cell r="BI246">
            <v>5882.1486188321514</v>
          </cell>
        </row>
        <row r="247">
          <cell r="A247" t="str">
            <v>Yemen, Rep.</v>
          </cell>
          <cell r="B247" t="str">
            <v>YEM</v>
          </cell>
          <cell r="C247" t="str">
            <v>GDP per capita, PPP (constant 2011 international $)</v>
          </cell>
          <cell r="D247" t="str">
            <v>NY.GDP.PCAP.PP.KD</v>
          </cell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>
            <v>3327.1026971145961</v>
          </cell>
          <cell r="AJ247">
            <v>3367.6308938368206</v>
          </cell>
          <cell r="AK247">
            <v>3462.4626159702207</v>
          </cell>
          <cell r="AL247">
            <v>3423.3427544217966</v>
          </cell>
          <cell r="AM247">
            <v>3485.5026195751975</v>
          </cell>
          <cell r="AN247">
            <v>3532.1444663078446</v>
          </cell>
          <cell r="AO247">
            <v>3563.5572473551242</v>
          </cell>
          <cell r="AP247">
            <v>3631.2474078652303</v>
          </cell>
          <cell r="AQ247">
            <v>3738.3566464743953</v>
          </cell>
          <cell r="AR247">
            <v>3771.9224084313673</v>
          </cell>
          <cell r="AS247">
            <v>3893.8227611211946</v>
          </cell>
          <cell r="AT247">
            <v>3928.6490848227513</v>
          </cell>
          <cell r="AU247">
            <v>3969.069076743353</v>
          </cell>
          <cell r="AV247">
            <v>4002.9371412590581</v>
          </cell>
          <cell r="AW247">
            <v>4046.5694658453426</v>
          </cell>
          <cell r="AX247">
            <v>4155.3758419968544</v>
          </cell>
          <cell r="AY247">
            <v>4170.0952500463645</v>
          </cell>
          <cell r="AZ247">
            <v>4192.2110713733373</v>
          </cell>
          <cell r="BA247">
            <v>4227.5803872187871</v>
          </cell>
          <cell r="BB247">
            <v>4272.8117522804177</v>
          </cell>
          <cell r="BC247">
            <v>4478.7436902935988</v>
          </cell>
          <cell r="BD247">
            <v>3805.2379940981668</v>
          </cell>
          <cell r="BE247">
            <v>3793.4128570991834</v>
          </cell>
          <cell r="BF247">
            <v>3872.7899568125317</v>
          </cell>
          <cell r="BG247">
            <v>3766.8060009873957</v>
          </cell>
          <cell r="BH247">
            <v>2641.0458291135706</v>
          </cell>
          <cell r="BI247">
            <v>2325.0699599843806</v>
          </cell>
        </row>
        <row r="248">
          <cell r="A248" t="str">
            <v>South Africa</v>
          </cell>
          <cell r="B248" t="str">
            <v>ZAF</v>
          </cell>
          <cell r="C248" t="str">
            <v>GDP per capita, PPP (constant 2011 international $)</v>
          </cell>
          <cell r="D248" t="str">
            <v>NY.GDP.PCAP.PP.KD</v>
          </cell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>
            <v>9898.5218230820446</v>
          </cell>
          <cell r="AJ248">
            <v>9564.0735942464853</v>
          </cell>
          <cell r="AK248">
            <v>9128.5428165035937</v>
          </cell>
          <cell r="AL248">
            <v>9014.2537953688043</v>
          </cell>
          <cell r="AM248">
            <v>9090.3525067267728</v>
          </cell>
          <cell r="AN248">
            <v>9177.1024108482616</v>
          </cell>
          <cell r="AO248">
            <v>9394.6762356218333</v>
          </cell>
          <cell r="AP248">
            <v>9483.5290422498438</v>
          </cell>
          <cell r="AQ248">
            <v>9387.6874260225013</v>
          </cell>
          <cell r="AR248">
            <v>9467.9224413433985</v>
          </cell>
          <cell r="AS248">
            <v>9715.6206438446297</v>
          </cell>
          <cell r="AT248">
            <v>9889.7379773551365</v>
          </cell>
          <cell r="AU248">
            <v>10131.169831758554</v>
          </cell>
          <cell r="AV248">
            <v>10303.507475798197</v>
          </cell>
          <cell r="AW248">
            <v>10639.048126539868</v>
          </cell>
          <cell r="AX248">
            <v>11058.150688991256</v>
          </cell>
          <cell r="AY248">
            <v>11525.97787675285</v>
          </cell>
          <cell r="AZ248">
            <v>11982.339522150836</v>
          </cell>
          <cell r="BA248">
            <v>12196.605761307528</v>
          </cell>
          <cell r="BB248">
            <v>11842.159936050288</v>
          </cell>
          <cell r="BC248">
            <v>12028.933976253105</v>
          </cell>
          <cell r="BD248">
            <v>12243.879087975265</v>
          </cell>
          <cell r="BE248">
            <v>12329.630326996983</v>
          </cell>
          <cell r="BF248">
            <v>12445.635928962616</v>
          </cell>
          <cell r="BG248">
            <v>12462.026451947924</v>
          </cell>
          <cell r="BH248">
            <v>12425.337979957696</v>
          </cell>
          <cell r="BI248">
            <v>12260.165354074203</v>
          </cell>
        </row>
        <row r="249">
          <cell r="A249" t="str">
            <v>Congo, Dem. Rep.</v>
          </cell>
          <cell r="B249" t="str">
            <v>COD</v>
          </cell>
          <cell r="C249" t="str">
            <v>GDP per capita, PPP (constant 2011 international $)</v>
          </cell>
          <cell r="D249" t="str">
            <v>NY.GDP.PCAP.PP.KD</v>
          </cell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</row>
        <row r="250">
          <cell r="A250" t="str">
            <v>Zambia</v>
          </cell>
          <cell r="B250" t="str">
            <v>ZMB</v>
          </cell>
          <cell r="C250" t="str">
            <v>GDP per capita, PPP (constant 2011 international $)</v>
          </cell>
          <cell r="D250" t="str">
            <v>NY.GDP.PCAP.PP.KD</v>
          </cell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>
            <v>2341.9330632272677</v>
          </cell>
          <cell r="AJ250">
            <v>2280.7169442226696</v>
          </cell>
          <cell r="AK250">
            <v>2184.8807452798751</v>
          </cell>
          <cell r="AL250">
            <v>2275.0141618478219</v>
          </cell>
          <cell r="AM250">
            <v>2025.7540583130285</v>
          </cell>
          <cell r="AN250">
            <v>2029.4813485701056</v>
          </cell>
          <cell r="AO250">
            <v>2096.6604041150563</v>
          </cell>
          <cell r="AP250">
            <v>2115.3191449181418</v>
          </cell>
          <cell r="AQ250">
            <v>2047.0916567011411</v>
          </cell>
          <cell r="AR250">
            <v>2081.7201180576185</v>
          </cell>
          <cell r="AS250">
            <v>2102.9831694315121</v>
          </cell>
          <cell r="AT250">
            <v>2154.8629840600161</v>
          </cell>
          <cell r="AU250">
            <v>2191.9618138066908</v>
          </cell>
          <cell r="AV250">
            <v>2282.2991907659916</v>
          </cell>
          <cell r="AW250">
            <v>2378.3004390172896</v>
          </cell>
          <cell r="AX250">
            <v>2482.582017712451</v>
          </cell>
          <cell r="AY250">
            <v>2607.1327763223449</v>
          </cell>
          <cell r="AZ250">
            <v>2748.8580475507301</v>
          </cell>
          <cell r="BA250">
            <v>2881.8118253123675</v>
          </cell>
          <cell r="BB250">
            <v>3060.0677893374809</v>
          </cell>
          <cell r="BC250">
            <v>3279.2771614447629</v>
          </cell>
          <cell r="BD250">
            <v>3361.1120686709282</v>
          </cell>
          <cell r="BE250">
            <v>3509.4133194628912</v>
          </cell>
          <cell r="BF250">
            <v>3576.6806911588533</v>
          </cell>
          <cell r="BG250">
            <v>3632.503753314023</v>
          </cell>
          <cell r="BH250">
            <v>3627.202040937716</v>
          </cell>
          <cell r="BI250">
            <v>3636.0597113066601</v>
          </cell>
        </row>
        <row r="251">
          <cell r="A251" t="str">
            <v>Zimbabwe</v>
          </cell>
          <cell r="B251" t="str">
            <v>ZWE</v>
          </cell>
          <cell r="C251" t="str">
            <v>GDP per capita, PPP (constant 2011 international $)</v>
          </cell>
          <cell r="D251" t="str">
            <v>NY.GDP.PCAP.PP.KD</v>
          </cell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>
            <v>2592.7912935943159</v>
          </cell>
          <cell r="AJ251">
            <v>2668.1136732961991</v>
          </cell>
          <cell r="AK251">
            <v>2373.0703441378314</v>
          </cell>
          <cell r="AL251">
            <v>2349.0122612030477</v>
          </cell>
          <cell r="AM251">
            <v>2517.2021231605249</v>
          </cell>
          <cell r="AN251">
            <v>2475.8807205356711</v>
          </cell>
          <cell r="AO251">
            <v>2685.4489426784958</v>
          </cell>
          <cell r="AP251">
            <v>2712.2857485207078</v>
          </cell>
          <cell r="AQ251">
            <v>2747.5387797190178</v>
          </cell>
          <cell r="AR251">
            <v>2686.3844716194621</v>
          </cell>
          <cell r="AS251">
            <v>2570.5986532092265</v>
          </cell>
          <cell r="AT251">
            <v>2577.2587904308184</v>
          </cell>
          <cell r="AU251">
            <v>2322.799272212952</v>
          </cell>
          <cell r="AV251">
            <v>1907.6841278296483</v>
          </cell>
          <cell r="AW251">
            <v>1776.698280225178</v>
          </cell>
          <cell r="AX251">
            <v>1654.1894199307294</v>
          </cell>
          <cell r="AY251">
            <v>1574.5124564375012</v>
          </cell>
          <cell r="AZ251">
            <v>1493.5875866659646</v>
          </cell>
          <cell r="BA251">
            <v>1208.957126728945</v>
          </cell>
          <cell r="BB251">
            <v>1290.2546636692375</v>
          </cell>
          <cell r="BC251">
            <v>1460.4028354999409</v>
          </cell>
          <cell r="BD251">
            <v>1663.4563757013123</v>
          </cell>
          <cell r="BE251">
            <v>1848.1933058271829</v>
          </cell>
          <cell r="BF251">
            <v>1901.1834632564205</v>
          </cell>
          <cell r="BG251">
            <v>1908.4775944695009</v>
          </cell>
          <cell r="BH251">
            <v>1890.7778974974096</v>
          </cell>
          <cell r="BI251">
            <v>1859.9374414149913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0"/>
  <sheetViews>
    <sheetView tabSelected="1" workbookViewId="0">
      <selection activeCell="W1" sqref="W1:W1048576"/>
    </sheetView>
  </sheetViews>
  <sheetFormatPr defaultRowHeight="14.5" x14ac:dyDescent="0.35"/>
  <cols>
    <col min="1" max="1" width="13" customWidth="1"/>
    <col min="2" max="2" width="18.7265625" bestFit="1" customWidth="1"/>
    <col min="4" max="4" width="10.6328125" customWidth="1"/>
    <col min="6" max="6" width="11.6328125" customWidth="1"/>
    <col min="7" max="7" width="10.36328125" customWidth="1"/>
    <col min="8" max="8" width="9.54296875" customWidth="1"/>
    <col min="9" max="9" width="12.453125" customWidth="1"/>
    <col min="10" max="10" width="11.54296875" customWidth="1"/>
    <col min="12" max="12" width="11.54296875" customWidth="1"/>
    <col min="13" max="13" width="10.6328125" customWidth="1"/>
    <col min="14" max="14" width="9.81640625" customWidth="1"/>
    <col min="16" max="16" width="18.90625" customWidth="1"/>
    <col min="17" max="17" width="9.08984375" customWidth="1"/>
    <col min="22" max="22" width="8.7265625" style="20"/>
    <col min="23" max="23" width="10.54296875" style="20" customWidth="1"/>
  </cols>
  <sheetData>
    <row r="1" spans="1:23" s="18" customFormat="1" ht="52.5" x14ac:dyDescent="0.35">
      <c r="A1" s="14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9" t="s">
        <v>123</v>
      </c>
      <c r="W1" s="19" t="s">
        <v>124</v>
      </c>
    </row>
    <row r="2" spans="1:23" x14ac:dyDescent="0.35">
      <c r="A2" s="3">
        <f>VLOOKUP(B2,[1]GDP!$A$4:$BI$251,51,0)</f>
        <v>16592.264892395018</v>
      </c>
      <c r="B2" s="2" t="s">
        <v>23</v>
      </c>
      <c r="C2" s="2">
        <v>2006</v>
      </c>
      <c r="D2" s="4">
        <v>0.33751280854130034</v>
      </c>
      <c r="E2" s="4">
        <v>0.51603199501011798</v>
      </c>
      <c r="F2" s="4">
        <v>1.7258895757396874E-2</v>
      </c>
      <c r="G2" s="4">
        <v>0.42669843104502458</v>
      </c>
      <c r="H2" s="4">
        <v>0.17751020314035293</v>
      </c>
      <c r="I2" s="4">
        <v>5.5460692744970112E-2</v>
      </c>
      <c r="J2" s="4">
        <v>0.59637705388861473</v>
      </c>
      <c r="K2" s="4">
        <v>0.33147222978176938</v>
      </c>
      <c r="L2" s="4">
        <v>0.28634517628206235</v>
      </c>
      <c r="M2" s="4">
        <v>0.60990094457456578</v>
      </c>
      <c r="N2" s="4">
        <v>0.29263433635453462</v>
      </c>
      <c r="O2" s="4">
        <v>0.57668778027313405</v>
      </c>
      <c r="P2" s="4">
        <v>0.16808728792188482</v>
      </c>
      <c r="Q2" s="4">
        <v>0.24623716161496537</v>
      </c>
      <c r="R2" s="5">
        <v>24.742051094563429</v>
      </c>
      <c r="S2" s="5">
        <v>26.292101023198157</v>
      </c>
      <c r="T2" s="5">
        <v>30.945326949585432</v>
      </c>
      <c r="U2" s="5">
        <v>27.326493022449004</v>
      </c>
      <c r="V2" s="20">
        <v>0.66698907793012485</v>
      </c>
      <c r="W2" s="20">
        <v>0.37887354535357287</v>
      </c>
    </row>
    <row r="3" spans="1:23" x14ac:dyDescent="0.35">
      <c r="A3" s="3">
        <f>VLOOKUP(B3,[1]GDP!$A$4:$BI$251,51,0)</f>
        <v>39426.020401512571</v>
      </c>
      <c r="B3" s="2" t="s">
        <v>24</v>
      </c>
      <c r="C3" s="2">
        <v>2006</v>
      </c>
      <c r="D3" s="4">
        <v>1</v>
      </c>
      <c r="E3" s="4">
        <v>0.96047331823222737</v>
      </c>
      <c r="F3" s="4">
        <v>0.93584594111129604</v>
      </c>
      <c r="G3" s="4">
        <v>0.84416981308367711</v>
      </c>
      <c r="H3" s="4">
        <v>0.92304981823555432</v>
      </c>
      <c r="I3" s="4">
        <v>0.88660662162384241</v>
      </c>
      <c r="J3" s="4">
        <v>0.88981176338752144</v>
      </c>
      <c r="K3" s="4">
        <v>0.99990829568213602</v>
      </c>
      <c r="L3" s="4">
        <v>1</v>
      </c>
      <c r="M3" s="4">
        <v>0.35589822730529302</v>
      </c>
      <c r="N3" s="4">
        <v>0.74657771853341004</v>
      </c>
      <c r="O3" s="4">
        <v>0.50954379679614337</v>
      </c>
      <c r="P3" s="4">
        <v>0.26208399473409016</v>
      </c>
      <c r="Q3" s="4">
        <v>0.80341417389453773</v>
      </c>
      <c r="R3" s="5">
        <v>75.001072645803987</v>
      </c>
      <c r="S3" s="5">
        <v>75.56883160509355</v>
      </c>
      <c r="T3" s="5">
        <v>48.424077844132576</v>
      </c>
      <c r="U3" s="5">
        <v>66.33132736501004</v>
      </c>
      <c r="V3" s="20">
        <v>0.70196487368396721</v>
      </c>
      <c r="W3" s="20">
        <v>0.86093479933777239</v>
      </c>
    </row>
    <row r="4" spans="1:23" x14ac:dyDescent="0.35">
      <c r="A4" s="3">
        <f>VLOOKUP(B4,[1]GDP!$A$4:$BI$251,51,0)</f>
        <v>40600.18337385387</v>
      </c>
      <c r="B4" s="2" t="s">
        <v>28</v>
      </c>
      <c r="C4" s="2">
        <v>2006</v>
      </c>
      <c r="D4" s="4">
        <v>0.62854759676780303</v>
      </c>
      <c r="E4" s="4">
        <v>0.62317875978953841</v>
      </c>
      <c r="F4" s="4">
        <v>1</v>
      </c>
      <c r="G4" s="4">
        <v>0.75857646472142715</v>
      </c>
      <c r="H4" s="4">
        <v>0.63186624815855252</v>
      </c>
      <c r="I4" s="4">
        <v>0.73293053949216658</v>
      </c>
      <c r="J4" s="4">
        <v>0.73987740177703654</v>
      </c>
      <c r="K4" s="4">
        <v>0.91349932959029612</v>
      </c>
      <c r="L4" s="4">
        <v>0.66475852696844162</v>
      </c>
      <c r="M4" s="4">
        <v>0.41777512342786061</v>
      </c>
      <c r="N4" s="4">
        <v>1</v>
      </c>
      <c r="O4" s="4">
        <v>0.5851605697541461</v>
      </c>
      <c r="P4" s="4">
        <v>0.71845244549948506</v>
      </c>
      <c r="Q4" s="4">
        <v>0.84471210011953046</v>
      </c>
      <c r="R4" s="5">
        <v>67.749393536408093</v>
      </c>
      <c r="S4" s="5">
        <v>70.662942211170559</v>
      </c>
      <c r="T4" s="5">
        <v>65.830535379105925</v>
      </c>
      <c r="U4" s="5">
        <v>68.080957042228192</v>
      </c>
      <c r="V4" s="20">
        <v>0.67757753492748674</v>
      </c>
      <c r="W4" s="20">
        <v>0.84552718410010763</v>
      </c>
    </row>
    <row r="5" spans="1:23" x14ac:dyDescent="0.35">
      <c r="A5" s="3">
        <f>VLOOKUP(B5,[1]GDP!$A$4:$BI$251,51,0)</f>
        <v>12644.939223909107</v>
      </c>
      <c r="B5" s="2" t="s">
        <v>33</v>
      </c>
      <c r="C5" s="2">
        <v>2006</v>
      </c>
      <c r="D5" s="4">
        <v>0.33338758768863863</v>
      </c>
      <c r="E5" s="4">
        <v>0.17080460814778245</v>
      </c>
      <c r="F5" s="4">
        <v>0.22426143396845821</v>
      </c>
      <c r="G5" s="4">
        <v>0.34318654471520887</v>
      </c>
      <c r="H5" s="4">
        <v>0.22784933467211302</v>
      </c>
      <c r="I5" s="4">
        <v>0.10511502491973601</v>
      </c>
      <c r="J5" s="4">
        <v>0.38876659696743127</v>
      </c>
      <c r="K5" s="4">
        <v>0.27502802953336514</v>
      </c>
      <c r="L5" s="4">
        <v>0.32523564006414601</v>
      </c>
      <c r="M5" s="4">
        <v>0.10760644880171749</v>
      </c>
      <c r="N5" s="4">
        <v>0.37901558691756648</v>
      </c>
      <c r="O5" s="4">
        <v>0.33884806676561535</v>
      </c>
      <c r="P5" s="4">
        <v>0.16206544594724198</v>
      </c>
      <c r="Q5" s="4">
        <v>9.1316697945905828E-2</v>
      </c>
      <c r="R5" s="5">
        <v>24.45513095589483</v>
      </c>
      <c r="S5" s="5">
        <v>25.3164652181535</v>
      </c>
      <c r="T5" s="5">
        <v>20.206644184182025</v>
      </c>
      <c r="U5" s="5">
        <v>23.326080119410118</v>
      </c>
      <c r="V5" s="20">
        <v>0.44537049658735156</v>
      </c>
      <c r="W5" s="20">
        <v>0.48335861007249253</v>
      </c>
    </row>
    <row r="6" spans="1:23" x14ac:dyDescent="0.35">
      <c r="A6" s="3">
        <f>VLOOKUP(B6,[1]GDP!$A$4:$BI$251,51,0)</f>
        <v>41203.350402675867</v>
      </c>
      <c r="B6" s="2" t="s">
        <v>37</v>
      </c>
      <c r="C6" s="2">
        <v>2006</v>
      </c>
      <c r="D6" s="4">
        <v>0.96306106148835779</v>
      </c>
      <c r="E6" s="4">
        <v>0.78920344967073086</v>
      </c>
      <c r="F6" s="4">
        <v>1</v>
      </c>
      <c r="G6" s="4">
        <v>0.6293145415782514</v>
      </c>
      <c r="H6" s="4">
        <v>1</v>
      </c>
      <c r="I6" s="4">
        <v>0.92877348962580519</v>
      </c>
      <c r="J6" s="4">
        <v>1</v>
      </c>
      <c r="K6" s="4">
        <v>1</v>
      </c>
      <c r="L6" s="4">
        <v>0.92474764490554595</v>
      </c>
      <c r="M6" s="4">
        <v>0.66538923282391216</v>
      </c>
      <c r="N6" s="4">
        <v>0.79728193855005158</v>
      </c>
      <c r="O6" s="4">
        <v>0.89031055012289007</v>
      </c>
      <c r="P6" s="4">
        <v>0.93172492060933609</v>
      </c>
      <c r="Q6" s="4">
        <v>0.76538158229697084</v>
      </c>
      <c r="R6" s="5">
        <v>83.951537807224014</v>
      </c>
      <c r="S6" s="5">
        <v>91.282694286033191</v>
      </c>
      <c r="T6" s="5">
        <v>79.090404695184731</v>
      </c>
      <c r="U6" s="5">
        <v>84.77487892948065</v>
      </c>
      <c r="V6" s="20">
        <v>0.76191674332701365</v>
      </c>
      <c r="W6" s="20">
        <v>0.88461773756565931</v>
      </c>
    </row>
    <row r="7" spans="1:23" x14ac:dyDescent="0.35">
      <c r="A7" s="3">
        <f>VLOOKUP(B7,[1]GDP!$A$4:$BI$251,51,0)</f>
        <v>17890.599720925085</v>
      </c>
      <c r="B7" s="2" t="s">
        <v>38</v>
      </c>
      <c r="C7" s="2">
        <v>2006</v>
      </c>
      <c r="D7" s="4">
        <v>0.71620393510961156</v>
      </c>
      <c r="E7" s="4">
        <v>0.47274020155865853</v>
      </c>
      <c r="F7" s="4">
        <v>0.5051043815741203</v>
      </c>
      <c r="G7" s="4">
        <v>0.87061459352770787</v>
      </c>
      <c r="H7" s="4">
        <v>0.85753915257094127</v>
      </c>
      <c r="I7" s="4">
        <v>0.66130782147612577</v>
      </c>
      <c r="J7" s="4">
        <v>0.67182660915319958</v>
      </c>
      <c r="K7" s="4">
        <v>0.78974204221928013</v>
      </c>
      <c r="L7" s="4">
        <v>0.63924632470009113</v>
      </c>
      <c r="M7" s="4">
        <v>0.61803468007755058</v>
      </c>
      <c r="N7" s="4">
        <v>0.59574863123388577</v>
      </c>
      <c r="O7" s="4">
        <v>0.89464795723498247</v>
      </c>
      <c r="P7" s="4">
        <v>0.20572170224615682</v>
      </c>
      <c r="Q7" s="4">
        <v>0.42532945577407422</v>
      </c>
      <c r="R7" s="5">
        <v>57.720827797403615</v>
      </c>
      <c r="S7" s="5">
        <v>58.887422533971325</v>
      </c>
      <c r="T7" s="5">
        <v>47.690085705692411</v>
      </c>
      <c r="U7" s="5">
        <v>54.766112012355784</v>
      </c>
      <c r="V7" s="20">
        <v>0.74924301488549794</v>
      </c>
      <c r="W7" s="20">
        <v>0.63670981403790505</v>
      </c>
    </row>
    <row r="8" spans="1:23" x14ac:dyDescent="0.35">
      <c r="A8" s="3">
        <f>VLOOKUP(B8,[1]GDP!$A$4:$BI$251,51,0)</f>
        <v>6411.0429877359174</v>
      </c>
      <c r="B8" s="2" t="s">
        <v>39</v>
      </c>
      <c r="C8" s="2">
        <v>2006</v>
      </c>
      <c r="D8" s="4">
        <v>0.13776014595030261</v>
      </c>
      <c r="E8" s="4">
        <v>8.811591659216067E-2</v>
      </c>
      <c r="F8" s="4">
        <v>0.72609853244021372</v>
      </c>
      <c r="G8" s="4">
        <v>0.23989640136855592</v>
      </c>
      <c r="H8" s="4">
        <v>0.22049293281979429</v>
      </c>
      <c r="I8" s="4">
        <v>5.3548280980575007E-2</v>
      </c>
      <c r="J8" s="4">
        <v>0.52597336921774218</v>
      </c>
      <c r="K8" s="4">
        <v>0.18209800699421391</v>
      </c>
      <c r="L8" s="4">
        <v>0.14403586624761386</v>
      </c>
      <c r="M8" s="4">
        <v>0.43087865501465011</v>
      </c>
      <c r="N8" s="4">
        <v>0.72949966025698576</v>
      </c>
      <c r="O8" s="4">
        <v>0.49450673491963004</v>
      </c>
      <c r="P8" s="4">
        <v>0.20867858525898209</v>
      </c>
      <c r="Q8" s="4">
        <v>0.47400743119270189</v>
      </c>
      <c r="R8" s="5">
        <v>23.916912206752556</v>
      </c>
      <c r="S8" s="5">
        <v>19.94622991628777</v>
      </c>
      <c r="T8" s="5">
        <v>38.338228374336126</v>
      </c>
      <c r="U8" s="5">
        <v>27.400456832458815</v>
      </c>
      <c r="V8" s="20">
        <v>0.55225929774429683</v>
      </c>
      <c r="W8" s="20">
        <v>0.46958388866229128</v>
      </c>
    </row>
    <row r="9" spans="1:23" x14ac:dyDescent="0.35">
      <c r="A9" s="3">
        <f>VLOOKUP(B9,[1]GDP!$A$4:$BI$251,51,0)</f>
        <v>9760.1349263067805</v>
      </c>
      <c r="B9" s="1" t="s">
        <v>40</v>
      </c>
      <c r="C9" s="2">
        <v>2006</v>
      </c>
      <c r="D9" s="4">
        <v>0.41644841412124411</v>
      </c>
      <c r="E9" s="4">
        <v>0.33906406417337209</v>
      </c>
      <c r="F9" s="4">
        <v>0.31209498503981098</v>
      </c>
      <c r="G9" s="4">
        <v>0.26808107800302061</v>
      </c>
      <c r="H9" s="4">
        <v>0.36193055073161096</v>
      </c>
      <c r="I9" s="4">
        <v>3.4206263541957917E-2</v>
      </c>
      <c r="J9" s="4">
        <v>0.45341572210956166</v>
      </c>
      <c r="K9" s="4">
        <v>0.48496642512657728</v>
      </c>
      <c r="L9" s="4">
        <v>0.29828972831141959</v>
      </c>
      <c r="M9" s="4">
        <v>0.39387169030443375</v>
      </c>
      <c r="N9" s="4">
        <v>0.19177119277781857</v>
      </c>
      <c r="O9" s="4">
        <v>0.55579086506426745</v>
      </c>
      <c r="P9" s="4">
        <v>0.1781532886712347</v>
      </c>
      <c r="Q9" s="4">
        <v>0.29962628916951772</v>
      </c>
      <c r="R9" s="5">
        <v>29.641393282677903</v>
      </c>
      <c r="S9" s="5">
        <v>26.855138182012595</v>
      </c>
      <c r="T9" s="5">
        <v>27.850071480455991</v>
      </c>
      <c r="U9" s="5">
        <v>28.11553431504883</v>
      </c>
      <c r="V9" s="20">
        <v>0.68448985993172506</v>
      </c>
      <c r="W9" s="20">
        <v>0.39302937176980779</v>
      </c>
    </row>
    <row r="10" spans="1:23" x14ac:dyDescent="0.35">
      <c r="A10" s="3">
        <f>VLOOKUP(B10,[1]GDP!$A$4:$BI$251,51,0)</f>
        <v>20489.728781230126</v>
      </c>
      <c r="B10" s="2" t="s">
        <v>42</v>
      </c>
      <c r="C10" s="2">
        <v>2006</v>
      </c>
      <c r="D10" s="4">
        <v>0.2257428735894195</v>
      </c>
      <c r="E10" s="4">
        <v>0.43641194257783644</v>
      </c>
      <c r="F10" s="4">
        <v>0.21633130185398577</v>
      </c>
      <c r="G10" s="4">
        <v>0.37969840835222979</v>
      </c>
      <c r="H10" s="4">
        <v>0.19718600119525034</v>
      </c>
      <c r="I10" s="4">
        <v>0.30601090213591697</v>
      </c>
      <c r="J10" s="4">
        <v>0.36311648191119555</v>
      </c>
      <c r="K10" s="4">
        <v>0.17585170914505066</v>
      </c>
      <c r="L10" s="4">
        <v>0.31571296949281602</v>
      </c>
      <c r="M10" s="4">
        <v>0.1897471812416128</v>
      </c>
      <c r="N10" s="4">
        <v>0.52954232389495648</v>
      </c>
      <c r="O10" s="4">
        <v>0.61155457512808453</v>
      </c>
      <c r="P10" s="4">
        <v>0.75987459590104567</v>
      </c>
      <c r="Q10" s="4">
        <v>0.3044087537791737</v>
      </c>
      <c r="R10" s="5">
        <v>28.049960442424894</v>
      </c>
      <c r="S10" s="5">
        <v>28.168704290046609</v>
      </c>
      <c r="T10" s="5">
        <v>42.142840053219182</v>
      </c>
      <c r="U10" s="5">
        <v>32.787168261896895</v>
      </c>
      <c r="V10" s="20">
        <v>0.6208959749981442</v>
      </c>
      <c r="W10" s="20">
        <v>0.42754205972794729</v>
      </c>
    </row>
    <row r="11" spans="1:23" x14ac:dyDescent="0.35">
      <c r="A11" s="3">
        <f>VLOOKUP(B11,[1]GDP!$A$4:$BI$251,51,0)</f>
        <v>27429.414538338071</v>
      </c>
      <c r="B11" s="2" t="s">
        <v>44</v>
      </c>
      <c r="C11" s="2">
        <v>2006</v>
      </c>
      <c r="D11" s="4">
        <v>0.33708124366533693</v>
      </c>
      <c r="E11" s="4">
        <v>0.39975685652823661</v>
      </c>
      <c r="F11" s="4">
        <v>0.71318137173797058</v>
      </c>
      <c r="G11" s="4">
        <v>0.43108806469479261</v>
      </c>
      <c r="H11" s="4">
        <v>0.28933535053328358</v>
      </c>
      <c r="I11" s="4">
        <v>0.23440829069564389</v>
      </c>
      <c r="J11" s="4">
        <v>0.76532182917370373</v>
      </c>
      <c r="K11" s="4">
        <v>0.23120523356560449</v>
      </c>
      <c r="L11" s="4">
        <v>0.50495746209293402</v>
      </c>
      <c r="M11" s="4">
        <v>0.64194104757141157</v>
      </c>
      <c r="N11" s="4">
        <v>0.95187353194707924</v>
      </c>
      <c r="O11" s="4">
        <v>0.81414761448774609</v>
      </c>
      <c r="P11" s="4">
        <v>1</v>
      </c>
      <c r="Q11" s="4">
        <v>0.5938376094271981</v>
      </c>
      <c r="R11" s="5">
        <v>40.63373379646049</v>
      </c>
      <c r="S11" s="5">
        <v>39.53278695784406</v>
      </c>
      <c r="T11" s="5">
        <v>65.775400004775889</v>
      </c>
      <c r="U11" s="5">
        <v>48.647306919693477</v>
      </c>
      <c r="V11" s="20">
        <v>0.63998038351080588</v>
      </c>
      <c r="W11" s="20">
        <v>0.63892630983612853</v>
      </c>
    </row>
    <row r="12" spans="1:23" x14ac:dyDescent="0.35">
      <c r="A12" s="3">
        <f>VLOOKUP(B12,[1]GDP!$A$4:$BI$251,51,0)</f>
        <v>46159.91373916372</v>
      </c>
      <c r="B12" s="2" t="s">
        <v>45</v>
      </c>
      <c r="C12" s="2">
        <v>2006</v>
      </c>
      <c r="D12" s="4">
        <v>1</v>
      </c>
      <c r="E12" s="4">
        <v>0.79686813521609745</v>
      </c>
      <c r="F12" s="4">
        <v>0.77045483676208193</v>
      </c>
      <c r="G12" s="4">
        <v>1</v>
      </c>
      <c r="H12" s="4">
        <v>0.99233559647087066</v>
      </c>
      <c r="I12" s="4">
        <v>1</v>
      </c>
      <c r="J12" s="4">
        <v>0.97108481077939701</v>
      </c>
      <c r="K12" s="4">
        <v>1</v>
      </c>
      <c r="L12" s="4">
        <v>1</v>
      </c>
      <c r="M12" s="4">
        <v>0.86365149937496166</v>
      </c>
      <c r="N12" s="4">
        <v>0.66241571038302605</v>
      </c>
      <c r="O12" s="4">
        <v>0.94708206657797889</v>
      </c>
      <c r="P12" s="4">
        <v>0.57284072594395918</v>
      </c>
      <c r="Q12" s="4">
        <v>0.79751386550416037</v>
      </c>
      <c r="R12" s="5">
        <v>85.642516805530761</v>
      </c>
      <c r="S12" s="5">
        <v>91.569646966550124</v>
      </c>
      <c r="T12" s="5">
        <v>74.312772516515295</v>
      </c>
      <c r="U12" s="5">
        <v>83.841645429532051</v>
      </c>
      <c r="V12" s="20">
        <v>0.72448559029664672</v>
      </c>
      <c r="W12" s="20">
        <v>0.92692924944969757</v>
      </c>
    </row>
    <row r="13" spans="1:23" x14ac:dyDescent="0.35">
      <c r="A13" s="3">
        <f>VLOOKUP(B13,[1]GDP!$A$4:$BI$251,51,0)</f>
        <v>40546.080726104905</v>
      </c>
      <c r="B13" s="2" t="s">
        <v>52</v>
      </c>
      <c r="C13" s="2">
        <v>2006</v>
      </c>
      <c r="D13" s="4">
        <v>0.98307810475711599</v>
      </c>
      <c r="E13" s="4">
        <v>1</v>
      </c>
      <c r="F13" s="4">
        <v>0.86139939962184919</v>
      </c>
      <c r="G13" s="4">
        <v>1</v>
      </c>
      <c r="H13" s="4">
        <v>1</v>
      </c>
      <c r="I13" s="4">
        <v>0.73326092965476897</v>
      </c>
      <c r="J13" s="4">
        <v>0.77716443199062679</v>
      </c>
      <c r="K13" s="4">
        <v>0.42807185818295551</v>
      </c>
      <c r="L13" s="4">
        <v>0.91326903297534656</v>
      </c>
      <c r="M13" s="4">
        <v>0.84910802932564089</v>
      </c>
      <c r="N13" s="4">
        <v>0.95808124087178015</v>
      </c>
      <c r="O13" s="4">
        <v>0.6767477121665908</v>
      </c>
      <c r="P13" s="4">
        <v>0.47697421634681131</v>
      </c>
      <c r="Q13" s="4">
        <v>0.37596916681818554</v>
      </c>
      <c r="R13" s="5">
        <v>82.242963152310296</v>
      </c>
      <c r="S13" s="5">
        <v>65.030843300803795</v>
      </c>
      <c r="T13" s="5">
        <v>61.07830131200209</v>
      </c>
      <c r="U13" s="5">
        <v>69.450702588372067</v>
      </c>
      <c r="V13" s="20">
        <v>0.58031179325803994</v>
      </c>
      <c r="W13" s="20">
        <v>0.918766914427528</v>
      </c>
    </row>
    <row r="14" spans="1:23" x14ac:dyDescent="0.35">
      <c r="A14" s="3">
        <f>VLOOKUP(B14,[1]GDP!$A$4:$BI$251,51,0)</f>
        <v>37129.684131555558</v>
      </c>
      <c r="B14" s="2" t="s">
        <v>53</v>
      </c>
      <c r="C14" s="2">
        <v>2006</v>
      </c>
      <c r="D14" s="4">
        <v>0.39207410984558599</v>
      </c>
      <c r="E14" s="4">
        <v>0.42759686171464095</v>
      </c>
      <c r="F14" s="4">
        <v>0.54620404611941176</v>
      </c>
      <c r="G14" s="4">
        <v>0.99138030725354542</v>
      </c>
      <c r="H14" s="4">
        <v>0.72595400718467928</v>
      </c>
      <c r="I14" s="4">
        <v>0.35379140189911035</v>
      </c>
      <c r="J14" s="4">
        <v>0.92371885211433891</v>
      </c>
      <c r="K14" s="4">
        <v>0.52213021125547032</v>
      </c>
      <c r="L14" s="4">
        <v>1</v>
      </c>
      <c r="M14" s="4">
        <v>0.68287953029451387</v>
      </c>
      <c r="N14" s="4">
        <v>0.9110453376808938</v>
      </c>
      <c r="O14" s="4">
        <v>0.40883265076857916</v>
      </c>
      <c r="P14" s="4">
        <v>0.99985163061118543</v>
      </c>
      <c r="Q14" s="4">
        <v>1</v>
      </c>
      <c r="R14" s="5">
        <v>56.697799436690964</v>
      </c>
      <c r="S14" s="5">
        <v>62.01257125648231</v>
      </c>
      <c r="T14" s="5">
        <v>69.640322274779564</v>
      </c>
      <c r="U14" s="5">
        <v>62.783564322650953</v>
      </c>
      <c r="V14" s="20">
        <v>0.61623171883669248</v>
      </c>
      <c r="W14" s="20">
        <v>0.82710491232851135</v>
      </c>
    </row>
    <row r="15" spans="1:23" x14ac:dyDescent="0.35">
      <c r="A15" s="3">
        <f>VLOOKUP(B15,[1]GDP!$A$4:$BI$251,51,0)</f>
        <v>39143.166243576437</v>
      </c>
      <c r="B15" s="2" t="s">
        <v>55</v>
      </c>
      <c r="C15" s="2">
        <v>2006</v>
      </c>
      <c r="D15" s="4">
        <v>0.43847375251582127</v>
      </c>
      <c r="E15" s="4">
        <v>0.38172630606177643</v>
      </c>
      <c r="F15" s="4">
        <v>0.58317098241081433</v>
      </c>
      <c r="G15" s="4">
        <v>0.7101934142195665</v>
      </c>
      <c r="H15" s="4">
        <v>0.85218731497232547</v>
      </c>
      <c r="I15" s="4">
        <v>0.61370174648186071</v>
      </c>
      <c r="J15" s="4">
        <v>0.91796179992980309</v>
      </c>
      <c r="K15" s="4">
        <v>0.3822923050223011</v>
      </c>
      <c r="L15" s="4">
        <v>1</v>
      </c>
      <c r="M15" s="4">
        <v>0.61890284128446738</v>
      </c>
      <c r="N15" s="4">
        <v>0.73788078088038056</v>
      </c>
      <c r="O15" s="4">
        <v>0.8708372654365959</v>
      </c>
      <c r="P15" s="4">
        <v>1</v>
      </c>
      <c r="Q15" s="4">
        <v>0.57159616230897392</v>
      </c>
      <c r="R15" s="5">
        <v>56.030185004566945</v>
      </c>
      <c r="S15" s="5">
        <v>65.267135564457192</v>
      </c>
      <c r="T15" s="5">
        <v>68.806062890758071</v>
      </c>
      <c r="U15" s="5">
        <v>63.367794486594072</v>
      </c>
      <c r="V15" s="20">
        <v>0.56082829855876093</v>
      </c>
      <c r="W15" s="20">
        <v>0.88652129713794714</v>
      </c>
    </row>
    <row r="16" spans="1:23" x14ac:dyDescent="0.35">
      <c r="A16" s="3">
        <f>VLOOKUP(B16,[1]GDP!$A$4:$BI$251,51,0)</f>
        <v>31136.446958946446</v>
      </c>
      <c r="B16" s="2" t="s">
        <v>57</v>
      </c>
      <c r="C16" s="2">
        <v>2006</v>
      </c>
      <c r="D16" s="4">
        <v>0.24034725725065431</v>
      </c>
      <c r="E16" s="4">
        <v>0.69480727975506629</v>
      </c>
      <c r="F16" s="4">
        <v>0.37175465747759517</v>
      </c>
      <c r="G16" s="4">
        <v>0.35027539886797182</v>
      </c>
      <c r="H16" s="4">
        <v>0.31531079400260431</v>
      </c>
      <c r="I16" s="4">
        <v>0.39480461449653492</v>
      </c>
      <c r="J16" s="4">
        <v>0.363683044581254</v>
      </c>
      <c r="K16" s="4">
        <v>0.40612842985348435</v>
      </c>
      <c r="L16" s="4">
        <v>0.22940728059417517</v>
      </c>
      <c r="M16" s="4">
        <v>0.21802378922336421</v>
      </c>
      <c r="N16" s="4">
        <v>0.54352355747185332</v>
      </c>
      <c r="O16" s="4">
        <v>0.3914653969678436</v>
      </c>
      <c r="P16" s="4">
        <v>0.48696737073049329</v>
      </c>
      <c r="Q16" s="4">
        <v>0.74802432869531432</v>
      </c>
      <c r="R16" s="5">
        <v>37.009986035272149</v>
      </c>
      <c r="S16" s="5">
        <v>33.811761530246351</v>
      </c>
      <c r="T16" s="5">
        <v>43.487906674078324</v>
      </c>
      <c r="U16" s="5">
        <v>38.103218079865606</v>
      </c>
      <c r="V16" s="20">
        <v>0.53339883723227166</v>
      </c>
      <c r="W16" s="20">
        <v>0.59035514912678799</v>
      </c>
    </row>
    <row r="17" spans="1:23" x14ac:dyDescent="0.35">
      <c r="A17" s="3">
        <f>VLOOKUP(B17,[1]GDP!$A$4:$BI$251,51,0)</f>
        <v>23202.900948051218</v>
      </c>
      <c r="B17" s="2" t="s">
        <v>60</v>
      </c>
      <c r="C17" s="2">
        <v>2006</v>
      </c>
      <c r="D17" s="4">
        <v>0.22629609986334051</v>
      </c>
      <c r="E17" s="4">
        <v>0.36293657505895072</v>
      </c>
      <c r="F17" s="4">
        <v>0.71772428647387521</v>
      </c>
      <c r="G17" s="4">
        <v>0.23607084202188836</v>
      </c>
      <c r="H17" s="4">
        <v>0.25599168748365131</v>
      </c>
      <c r="I17" s="4">
        <v>0.37331337922326729</v>
      </c>
      <c r="J17" s="4">
        <v>0.46090166743054278</v>
      </c>
      <c r="K17" s="4">
        <v>0.52196085400430636</v>
      </c>
      <c r="L17" s="4">
        <v>0.25733220352228448</v>
      </c>
      <c r="M17" s="4">
        <v>0.14705577177366386</v>
      </c>
      <c r="N17" s="4">
        <v>0.41555818014765106</v>
      </c>
      <c r="O17" s="4">
        <v>0.3767573762675222</v>
      </c>
      <c r="P17" s="4">
        <v>0.39886181747555427</v>
      </c>
      <c r="Q17" s="4">
        <v>0.114910776681989</v>
      </c>
      <c r="R17" s="5">
        <v>31.960783717841778</v>
      </c>
      <c r="S17" s="5">
        <v>36.174334417021115</v>
      </c>
      <c r="T17" s="5">
        <v>26.868327513969692</v>
      </c>
      <c r="U17" s="5">
        <v>31.667815216277528</v>
      </c>
      <c r="V17" s="20">
        <v>0.42487494585430258</v>
      </c>
      <c r="W17" s="20">
        <v>0.62916351983097563</v>
      </c>
    </row>
    <row r="18" spans="1:23" x14ac:dyDescent="0.35">
      <c r="A18" s="3">
        <f>VLOOKUP(B18,[1]GDP!$A$4:$BI$251,51,0)</f>
        <v>40789.964315137127</v>
      </c>
      <c r="B18" s="2" t="s">
        <v>61</v>
      </c>
      <c r="C18" s="2">
        <v>2006</v>
      </c>
      <c r="D18" s="4">
        <v>1</v>
      </c>
      <c r="E18" s="4">
        <v>1</v>
      </c>
      <c r="F18" s="4">
        <v>0.77070250803481821</v>
      </c>
      <c r="G18" s="4">
        <v>1</v>
      </c>
      <c r="H18" s="4">
        <v>1</v>
      </c>
      <c r="I18" s="4">
        <v>0.91128418989446447</v>
      </c>
      <c r="J18" s="4">
        <v>0.73638838486345382</v>
      </c>
      <c r="K18" s="4">
        <v>0.40314432411515194</v>
      </c>
      <c r="L18" s="4">
        <v>0.65889323199878858</v>
      </c>
      <c r="M18" s="4">
        <v>0.48693455506065042</v>
      </c>
      <c r="N18" s="4">
        <v>0.91434543484508835</v>
      </c>
      <c r="O18" s="4">
        <v>0.83180546818471834</v>
      </c>
      <c r="P18" s="4">
        <v>0.79707172784900804</v>
      </c>
      <c r="Q18" s="4">
        <v>0.86442961469324775</v>
      </c>
      <c r="R18" s="5">
        <v>82.422772169299094</v>
      </c>
      <c r="S18" s="5">
        <v>63.000800539159371</v>
      </c>
      <c r="T18" s="5">
        <v>70.801326250822399</v>
      </c>
      <c r="U18" s="5">
        <v>72.074966319760293</v>
      </c>
      <c r="V18" s="20">
        <v>0.7269319477880366</v>
      </c>
      <c r="W18" s="20">
        <v>0.86969588574104773</v>
      </c>
    </row>
    <row r="19" spans="1:23" x14ac:dyDescent="0.35">
      <c r="A19" s="3">
        <f>VLOOKUP(B19,[1]GDP!$A$4:$BI$251,51,0)</f>
        <v>3419.9311073539275</v>
      </c>
      <c r="B19" s="2" t="s">
        <v>62</v>
      </c>
      <c r="C19" s="2">
        <v>2006</v>
      </c>
      <c r="D19" s="4">
        <v>0.38840519186991568</v>
      </c>
      <c r="E19" s="4">
        <v>0.13500697241146303</v>
      </c>
      <c r="F19" s="4">
        <v>0.36297563721429416</v>
      </c>
      <c r="G19" s="4">
        <v>0.18562015992592176</v>
      </c>
      <c r="H19" s="4">
        <v>0.25296047164792951</v>
      </c>
      <c r="I19" s="4">
        <v>0.19808340234670124</v>
      </c>
      <c r="J19" s="4">
        <v>0.55231659239600195</v>
      </c>
      <c r="K19" s="4">
        <v>0.44745928954598874</v>
      </c>
      <c r="L19" s="4">
        <v>0.50445887113969057</v>
      </c>
      <c r="M19" s="4">
        <v>0.62466316744975581</v>
      </c>
      <c r="N19" s="4">
        <v>0.54475619787433505</v>
      </c>
      <c r="O19" s="4">
        <v>0.55662176982615419</v>
      </c>
      <c r="P19" s="4">
        <v>0.31644163698217515</v>
      </c>
      <c r="Q19" s="4">
        <v>0.33665950792639898</v>
      </c>
      <c r="R19" s="5">
        <v>25.266864328995801</v>
      </c>
      <c r="S19" s="5">
        <v>37.989393225954885</v>
      </c>
      <c r="T19" s="5">
        <v>41.818856096340738</v>
      </c>
      <c r="U19" s="5">
        <v>35.025037883763808</v>
      </c>
      <c r="V19" s="20">
        <v>0.63431306936535747</v>
      </c>
      <c r="W19" s="20">
        <v>0.54746151125896514</v>
      </c>
    </row>
    <row r="20" spans="1:23" x14ac:dyDescent="0.35">
      <c r="A20" s="3">
        <f>VLOOKUP(B20,[1]GDP!$A$4:$BI$251,51,0)</f>
        <v>7102.1145403363098</v>
      </c>
      <c r="B20" s="2" t="s">
        <v>63</v>
      </c>
      <c r="C20" s="2">
        <v>2006</v>
      </c>
      <c r="D20" s="4">
        <v>0.20635648182070737</v>
      </c>
      <c r="E20" s="4">
        <v>0.1745496035923467</v>
      </c>
      <c r="F20" s="4">
        <v>0.13406761390323299</v>
      </c>
      <c r="G20" s="4">
        <v>0.22310036048786697</v>
      </c>
      <c r="H20" s="4">
        <v>9.941356910934919E-2</v>
      </c>
      <c r="I20" s="4">
        <v>0.23083799972310465</v>
      </c>
      <c r="J20" s="4">
        <v>0.60324291384534989</v>
      </c>
      <c r="K20" s="4">
        <v>0.12708012185696085</v>
      </c>
      <c r="L20" s="4">
        <v>0.5893608223787008</v>
      </c>
      <c r="M20" s="4">
        <v>0.31947719023774374</v>
      </c>
      <c r="N20" s="4">
        <v>0.12999137777859351</v>
      </c>
      <c r="O20" s="4">
        <v>0.22956528288503444</v>
      </c>
      <c r="P20" s="4">
        <v>0.15919166091047102</v>
      </c>
      <c r="Q20" s="4">
        <v>0.4759618941213638</v>
      </c>
      <c r="R20" s="5">
        <v>16.425549804453578</v>
      </c>
      <c r="S20" s="5">
        <v>33.280622121348522</v>
      </c>
      <c r="T20" s="5">
        <v>24.371068410665067</v>
      </c>
      <c r="U20" s="5">
        <v>24.692413445489052</v>
      </c>
      <c r="V20" s="20">
        <v>0.60867800864186639</v>
      </c>
      <c r="W20" s="20">
        <v>0.40259074588272442</v>
      </c>
    </row>
    <row r="21" spans="1:23" x14ac:dyDescent="0.35">
      <c r="A21" s="3">
        <f>VLOOKUP(B21,[1]GDP!$A$4:$BI$251,51,0)</f>
        <v>50410.938646802992</v>
      </c>
      <c r="B21" s="2" t="s">
        <v>65</v>
      </c>
      <c r="C21" s="2">
        <v>2006</v>
      </c>
      <c r="D21" s="4">
        <v>0.96467143521173204</v>
      </c>
      <c r="E21" s="4">
        <v>0.76602210747885791</v>
      </c>
      <c r="F21" s="4">
        <v>0.88280498601333723</v>
      </c>
      <c r="G21" s="4">
        <v>0.38521321302144307</v>
      </c>
      <c r="H21" s="4">
        <v>0.93198096911168626</v>
      </c>
      <c r="I21" s="4">
        <v>1</v>
      </c>
      <c r="J21" s="4">
        <v>0.96630393879077525</v>
      </c>
      <c r="K21" s="4">
        <v>0.93347806842530179</v>
      </c>
      <c r="L21" s="4">
        <v>1</v>
      </c>
      <c r="M21" s="4">
        <v>0.45851583581292676</v>
      </c>
      <c r="N21" s="4">
        <v>0.63402390430337652</v>
      </c>
      <c r="O21" s="4">
        <v>0.85279003421044652</v>
      </c>
      <c r="P21" s="4">
        <v>0.61416534265975309</v>
      </c>
      <c r="Q21" s="4">
        <v>0.76523270354701678</v>
      </c>
      <c r="R21" s="5">
        <v>69.914901225349197</v>
      </c>
      <c r="S21" s="5">
        <v>83.052517971601162</v>
      </c>
      <c r="T21" s="5">
        <v>62.225713154205252</v>
      </c>
      <c r="U21" s="5">
        <v>71.731044117051866</v>
      </c>
      <c r="V21" s="20">
        <v>0.73573630134050294</v>
      </c>
      <c r="W21" s="20">
        <v>0.84095922961710279</v>
      </c>
    </row>
    <row r="22" spans="1:23" x14ac:dyDescent="0.35">
      <c r="A22" s="3">
        <f>VLOOKUP(B22,[1]GDP!$A$4:$BI$251,51,0)</f>
        <v>38243.806063460273</v>
      </c>
      <c r="B22" s="1" t="s">
        <v>67</v>
      </c>
      <c r="C22" s="2">
        <v>2006</v>
      </c>
      <c r="D22" s="4">
        <v>0.25077433094595358</v>
      </c>
      <c r="E22" s="4">
        <v>0.37790603663720795</v>
      </c>
      <c r="F22" s="4">
        <v>1</v>
      </c>
      <c r="G22" s="4">
        <v>0.29185007466316448</v>
      </c>
      <c r="H22" s="4">
        <v>0.3272737979525418</v>
      </c>
      <c r="I22" s="4">
        <v>0.30375073150139353</v>
      </c>
      <c r="J22" s="4">
        <v>0.42040095876438144</v>
      </c>
      <c r="K22" s="4">
        <v>0.28844513780278447</v>
      </c>
      <c r="L22" s="4">
        <v>0.33909358611408585</v>
      </c>
      <c r="M22" s="4">
        <v>0.33499313591365526</v>
      </c>
      <c r="N22" s="4">
        <v>0.46842323855988971</v>
      </c>
      <c r="O22" s="4">
        <v>0.45007026989664645</v>
      </c>
      <c r="P22" s="4">
        <v>0.5841692711178792</v>
      </c>
      <c r="Q22" s="4">
        <v>0.47943847273867968</v>
      </c>
      <c r="R22" s="5">
        <v>40.288233399951302</v>
      </c>
      <c r="S22" s="5">
        <v>33.30541449646411</v>
      </c>
      <c r="T22" s="5">
        <v>43.976869640626575</v>
      </c>
      <c r="U22" s="5">
        <v>39.190172512347324</v>
      </c>
      <c r="V22" s="20">
        <v>0.54103069932204773</v>
      </c>
      <c r="W22" s="20">
        <v>0.60286652491991066</v>
      </c>
    </row>
    <row r="23" spans="1:23" x14ac:dyDescent="0.35">
      <c r="A23" s="3">
        <f>VLOOKUP(B23,[1]GDP!$A$4:$BI$251,51,0)</f>
        <v>8605.9802830855697</v>
      </c>
      <c r="B23" s="2" t="s">
        <v>68</v>
      </c>
      <c r="C23" s="2">
        <v>2006</v>
      </c>
      <c r="D23" s="4">
        <v>0.55494591877697264</v>
      </c>
      <c r="E23" s="4">
        <v>0.18665121043593341</v>
      </c>
      <c r="F23" s="4">
        <v>7.3295349949786801E-2</v>
      </c>
      <c r="G23" s="4">
        <v>0.33471772150093765</v>
      </c>
      <c r="H23" s="4">
        <v>0.31442396642165199</v>
      </c>
      <c r="I23" s="4">
        <v>0.12766032924066287</v>
      </c>
      <c r="J23" s="4">
        <v>0.2010399613517582</v>
      </c>
      <c r="K23" s="4">
        <v>0.17013728062591196</v>
      </c>
      <c r="L23" s="4">
        <v>0.39355086325691324</v>
      </c>
      <c r="M23" s="4">
        <v>0.18112735237118566</v>
      </c>
      <c r="N23" s="4">
        <v>0.10228578178683045</v>
      </c>
      <c r="O23" s="4">
        <v>0.17690547446890587</v>
      </c>
      <c r="P23" s="4">
        <v>0.31543654640405711</v>
      </c>
      <c r="Q23" s="4">
        <v>0.16414783668609251</v>
      </c>
      <c r="R23" s="5">
        <v>26.003695523454322</v>
      </c>
      <c r="S23" s="5">
        <v>20.808847916705105</v>
      </c>
      <c r="T23" s="5">
        <v>17.951962187021866</v>
      </c>
      <c r="U23" s="5">
        <v>21.588168542393763</v>
      </c>
      <c r="V23" s="20">
        <v>0.56948302498319892</v>
      </c>
      <c r="W23" s="20">
        <v>0.37420954206778162</v>
      </c>
    </row>
    <row r="24" spans="1:23" x14ac:dyDescent="0.35">
      <c r="A24" s="3">
        <f>VLOOKUP(B24,[1]GDP!$A$4:$BI$251,51,0)</f>
        <v>36141.62162611731</v>
      </c>
      <c r="B24" s="2" t="s">
        <v>69</v>
      </c>
      <c r="C24" s="2">
        <v>2006</v>
      </c>
      <c r="D24" s="4">
        <v>0.26090382351979718</v>
      </c>
      <c r="E24" s="4">
        <v>0.16299312251619558</v>
      </c>
      <c r="F24" s="4">
        <v>1</v>
      </c>
      <c r="G24" s="4">
        <v>0.59903836428173063</v>
      </c>
      <c r="H24" s="4">
        <v>0.32771625705261054</v>
      </c>
      <c r="I24" s="4">
        <v>0.63741579649680347</v>
      </c>
      <c r="J24" s="4">
        <v>0.94713519491897069</v>
      </c>
      <c r="K24" s="4">
        <v>0.98196218980169947</v>
      </c>
      <c r="L24" s="4">
        <v>0.35790240182047806</v>
      </c>
      <c r="M24" s="4">
        <v>0.87988137791634036</v>
      </c>
      <c r="N24" s="4">
        <v>1</v>
      </c>
      <c r="O24" s="4">
        <v>0.85272777236770347</v>
      </c>
      <c r="P24" s="4">
        <v>0.85922560759270494</v>
      </c>
      <c r="Q24" s="4">
        <v>0.41865126642391293</v>
      </c>
      <c r="R24" s="5">
        <v>39.610283183700233</v>
      </c>
      <c r="S24" s="5">
        <v>57.735546463239565</v>
      </c>
      <c r="T24" s="5">
        <v>62.382323259182115</v>
      </c>
      <c r="U24" s="5">
        <v>53.242717635373971</v>
      </c>
      <c r="V24" s="20">
        <v>0.55487057675035556</v>
      </c>
      <c r="W24" s="20">
        <v>0.93053448808658579</v>
      </c>
    </row>
    <row r="25" spans="1:23" x14ac:dyDescent="0.35">
      <c r="A25" s="3">
        <f>VLOOKUP(B25,[1]GDP!$A$4:$BI$251,51,0)</f>
        <v>19756.833951823941</v>
      </c>
      <c r="B25" s="2" t="s">
        <v>73</v>
      </c>
      <c r="C25" s="2">
        <v>2006</v>
      </c>
      <c r="D25" s="4">
        <v>0.42463610840749588</v>
      </c>
      <c r="E25" s="4">
        <v>0.58432099243401803</v>
      </c>
      <c r="F25" s="4">
        <v>0.41878391051302588</v>
      </c>
      <c r="G25" s="4">
        <v>0.51886089771189237</v>
      </c>
      <c r="H25" s="4">
        <v>0.38489432609275015</v>
      </c>
      <c r="I25" s="4">
        <v>0.44075768807630616</v>
      </c>
      <c r="J25" s="4">
        <v>0.52027050652119577</v>
      </c>
      <c r="K25" s="4">
        <v>0.64587784626954248</v>
      </c>
      <c r="L25" s="4">
        <v>0.29165684821857679</v>
      </c>
      <c r="M25" s="4">
        <v>0.27515545117625045</v>
      </c>
      <c r="N25" s="4">
        <v>0.30292463992386293</v>
      </c>
      <c r="O25" s="4">
        <v>0.84925639329938707</v>
      </c>
      <c r="P25" s="4">
        <v>0.57725584468128632</v>
      </c>
      <c r="Q25" s="4">
        <v>0.39177041589371486</v>
      </c>
      <c r="R25" s="5">
        <v>44.691337196522277</v>
      </c>
      <c r="S25" s="5">
        <v>44.91886394339155</v>
      </c>
      <c r="T25" s="5">
        <v>44.215235995728449</v>
      </c>
      <c r="U25" s="5">
        <v>44.608479045214096</v>
      </c>
      <c r="V25" s="20">
        <v>0.6470414138621482</v>
      </c>
      <c r="W25" s="20">
        <v>0.54670370874630958</v>
      </c>
    </row>
    <row r="26" spans="1:23" x14ac:dyDescent="0.35">
      <c r="A26" s="3">
        <f>VLOOKUP(B26,[1]GDP!$A$4:$BI$251,51,0)</f>
        <v>19251.210441514926</v>
      </c>
      <c r="B26" s="2" t="s">
        <v>80</v>
      </c>
      <c r="C26" s="2">
        <v>2006</v>
      </c>
      <c r="D26" s="4">
        <v>0.46453824934695714</v>
      </c>
      <c r="E26" s="4">
        <v>0.30832409127339394</v>
      </c>
      <c r="F26" s="4">
        <v>0.34802723809541358</v>
      </c>
      <c r="G26" s="4">
        <v>0.99665020311459129</v>
      </c>
      <c r="H26" s="4">
        <v>0.47689623412108184</v>
      </c>
      <c r="I26" s="4">
        <v>0.53641138954376799</v>
      </c>
      <c r="J26" s="4">
        <v>0.54025978258048424</v>
      </c>
      <c r="K26" s="4">
        <v>0.32006238813016336</v>
      </c>
      <c r="L26" s="4">
        <v>0.62420884240448815</v>
      </c>
      <c r="M26" s="4">
        <v>0.68040765367948897</v>
      </c>
      <c r="N26" s="4">
        <v>0.37473946975900257</v>
      </c>
      <c r="O26" s="4">
        <v>0.2252962821880394</v>
      </c>
      <c r="P26" s="4">
        <v>0.4309302418010415</v>
      </c>
      <c r="Q26" s="4">
        <v>0.36751683460518397</v>
      </c>
      <c r="R26" s="5">
        <v>45.889750703739125</v>
      </c>
      <c r="S26" s="5">
        <v>46.452626138810793</v>
      </c>
      <c r="T26" s="5">
        <v>38.98711574984349</v>
      </c>
      <c r="U26" s="5">
        <v>43.776497530797805</v>
      </c>
      <c r="V26" s="20">
        <v>0.59306479844903814</v>
      </c>
      <c r="W26" s="20">
        <v>0.68623195266491055</v>
      </c>
    </row>
    <row r="27" spans="1:23" x14ac:dyDescent="0.35">
      <c r="A27" s="3">
        <f>VLOOKUP(B27,[1]GDP!$A$4:$BI$251,51,0)</f>
        <v>15792.400895055036</v>
      </c>
      <c r="B27" s="2" t="s">
        <v>81</v>
      </c>
      <c r="C27" s="2">
        <v>2006</v>
      </c>
      <c r="D27" s="4">
        <v>0.36629187581554418</v>
      </c>
      <c r="E27" s="4">
        <v>0.12719330450363062</v>
      </c>
      <c r="F27" s="4">
        <v>0.66862157950470247</v>
      </c>
      <c r="G27" s="4">
        <v>0.33845794777210314</v>
      </c>
      <c r="H27" s="4">
        <v>0.14863787482074628</v>
      </c>
      <c r="I27" s="4">
        <v>0.21439270509477626</v>
      </c>
      <c r="J27" s="4">
        <v>0.46615928248170363</v>
      </c>
      <c r="K27" s="4">
        <v>0.30780299870067679</v>
      </c>
      <c r="L27" s="4">
        <v>0.28906289609429514</v>
      </c>
      <c r="M27" s="4">
        <v>0.38423243994705181</v>
      </c>
      <c r="N27" s="4">
        <v>0.25652209822059002</v>
      </c>
      <c r="O27" s="4">
        <v>0.21260685173067873</v>
      </c>
      <c r="P27" s="4">
        <v>0.28701918700777157</v>
      </c>
      <c r="Q27" s="4">
        <v>0.15075258822691343</v>
      </c>
      <c r="R27" s="5">
        <v>29.567384149931353</v>
      </c>
      <c r="S27" s="5">
        <v>29.861474420916156</v>
      </c>
      <c r="T27" s="5">
        <v>24.736056059908069</v>
      </c>
      <c r="U27" s="5">
        <v>28.054971543585193</v>
      </c>
      <c r="V27" s="20">
        <v>0.51174313260768989</v>
      </c>
      <c r="W27" s="20">
        <v>0.48922438191269074</v>
      </c>
    </row>
    <row r="28" spans="1:23" x14ac:dyDescent="0.35">
      <c r="A28" s="3">
        <f>VLOOKUP(B28,[1]GDP!$A$4:$BI$251,51,0)</f>
        <v>44965.884996814391</v>
      </c>
      <c r="B28" s="2" t="s">
        <v>85</v>
      </c>
      <c r="C28" s="2">
        <v>2006</v>
      </c>
      <c r="D28" s="4">
        <v>0.82827379638014986</v>
      </c>
      <c r="E28" s="4">
        <v>0.56042539473119735</v>
      </c>
      <c r="F28" s="4">
        <v>1</v>
      </c>
      <c r="G28" s="4">
        <v>0.58506351459382511</v>
      </c>
      <c r="H28" s="4">
        <v>1</v>
      </c>
      <c r="I28" s="4">
        <v>0.85368328612220423</v>
      </c>
      <c r="J28" s="4">
        <v>1</v>
      </c>
      <c r="K28" s="4">
        <v>0.55782267269722807</v>
      </c>
      <c r="L28" s="4">
        <v>1</v>
      </c>
      <c r="M28" s="4">
        <v>0.42057600732783568</v>
      </c>
      <c r="N28" s="4">
        <v>0.53747503556639364</v>
      </c>
      <c r="O28" s="4">
        <v>0.79412692604993773</v>
      </c>
      <c r="P28" s="4">
        <v>0.45636271885336088</v>
      </c>
      <c r="Q28" s="4">
        <v>0.91419542536367582</v>
      </c>
      <c r="R28" s="5">
        <v>71.98881394228593</v>
      </c>
      <c r="S28" s="5">
        <v>76.040400317676799</v>
      </c>
      <c r="T28" s="5">
        <v>58.993199280460018</v>
      </c>
      <c r="U28" s="5">
        <v>69.007471180140911</v>
      </c>
      <c r="V28" s="20">
        <v>0.65800167464656567</v>
      </c>
      <c r="W28" s="20">
        <v>0.85975765921117908</v>
      </c>
    </row>
    <row r="29" spans="1:23" x14ac:dyDescent="0.35">
      <c r="A29" s="3">
        <f>VLOOKUP(B29,[1]GDP!$A$4:$BI$251,51,0)</f>
        <v>63877.784159537732</v>
      </c>
      <c r="B29" s="2" t="s">
        <v>87</v>
      </c>
      <c r="C29" s="2">
        <v>2006</v>
      </c>
      <c r="D29" s="4">
        <v>0.9577574941527961</v>
      </c>
      <c r="E29" s="4">
        <v>0.73360266306196287</v>
      </c>
      <c r="F29" s="4">
        <v>1</v>
      </c>
      <c r="G29" s="4">
        <v>0.73992906861404673</v>
      </c>
      <c r="H29" s="4">
        <v>0.96820925345700481</v>
      </c>
      <c r="I29" s="4">
        <v>1</v>
      </c>
      <c r="J29" s="4">
        <v>1</v>
      </c>
      <c r="K29" s="4">
        <v>0.60723513861455669</v>
      </c>
      <c r="L29" s="4">
        <v>0.99951958878964142</v>
      </c>
      <c r="M29" s="4">
        <v>0.51291559410269472</v>
      </c>
      <c r="N29" s="4">
        <v>0.67861331071265629</v>
      </c>
      <c r="O29" s="4">
        <v>0.68961638912948142</v>
      </c>
      <c r="P29" s="4">
        <v>0.59792054437427367</v>
      </c>
      <c r="Q29" s="4">
        <v>0.62316582147586108</v>
      </c>
      <c r="R29" s="5">
        <v>81.521957442891917</v>
      </c>
      <c r="S29" s="5">
        <v>82.453242230914213</v>
      </c>
      <c r="T29" s="5">
        <v>61.302548421265136</v>
      </c>
      <c r="U29" s="5">
        <v>75.092582698357077</v>
      </c>
      <c r="V29" s="20">
        <v>0.72788675774149392</v>
      </c>
      <c r="W29" s="20">
        <v>0.84913809703813004</v>
      </c>
    </row>
    <row r="30" spans="1:23" x14ac:dyDescent="0.35">
      <c r="A30" s="3">
        <f>VLOOKUP(B30,[1]GDP!$A$4:$BI$251,51,0)</f>
        <v>8067.8986779366624</v>
      </c>
      <c r="B30" s="1" t="s">
        <v>90</v>
      </c>
      <c r="C30" s="2">
        <v>2006</v>
      </c>
      <c r="D30" s="4">
        <v>0.39832091500571853</v>
      </c>
      <c r="E30" s="4">
        <v>0.24515085630080927</v>
      </c>
      <c r="F30" s="4">
        <v>0.29325858456162268</v>
      </c>
      <c r="G30" s="4">
        <v>0.38661875214051505</v>
      </c>
      <c r="H30" s="4">
        <v>0.28492771899184444</v>
      </c>
      <c r="I30" s="4">
        <v>0.3095283759788437</v>
      </c>
      <c r="J30" s="4">
        <v>2.9434339612639207E-2</v>
      </c>
      <c r="K30" s="4">
        <v>0.33337510573897405</v>
      </c>
      <c r="L30" s="4">
        <v>0.30275633425236181</v>
      </c>
      <c r="M30" s="4">
        <v>0.63967703022665856</v>
      </c>
      <c r="N30" s="4">
        <v>0.13906327024887727</v>
      </c>
      <c r="O30" s="4">
        <v>0.37968230113289542</v>
      </c>
      <c r="P30" s="4">
        <v>0.21436846483545755</v>
      </c>
      <c r="Q30" s="4">
        <v>0.17564537943476757</v>
      </c>
      <c r="R30" s="5">
        <v>28.148357154792947</v>
      </c>
      <c r="S30" s="5">
        <v>21.581808785639033</v>
      </c>
      <c r="T30" s="5">
        <v>26.162766090165025</v>
      </c>
      <c r="U30" s="5">
        <v>25.297644010199004</v>
      </c>
      <c r="V30" s="20">
        <v>0.6738102051451057</v>
      </c>
      <c r="W30" s="20">
        <v>0.36585722368647017</v>
      </c>
    </row>
    <row r="31" spans="1:23" x14ac:dyDescent="0.35">
      <c r="A31" s="3">
        <f>VLOOKUP(B31,[1]GDP!$A$4:$BI$251,51,0)</f>
        <v>4941.598587889569</v>
      </c>
      <c r="B31" s="2" t="s">
        <v>91</v>
      </c>
      <c r="C31" s="2">
        <v>2006</v>
      </c>
      <c r="D31" s="4">
        <v>0.30107836218871165</v>
      </c>
      <c r="E31" s="4">
        <v>0.29988713352933316</v>
      </c>
      <c r="F31" s="4">
        <v>0.13092544751624047</v>
      </c>
      <c r="G31" s="4">
        <v>0.20113277401045038</v>
      </c>
      <c r="H31" s="4">
        <v>0.1873843472424398</v>
      </c>
      <c r="I31" s="4">
        <v>0.1989396138945603</v>
      </c>
      <c r="J31" s="4">
        <v>0.15058575596982191</v>
      </c>
      <c r="K31" s="4">
        <v>0.4000143135717204</v>
      </c>
      <c r="L31" s="4">
        <v>0.13942652539449643</v>
      </c>
      <c r="M31" s="4">
        <v>0.14133510698047008</v>
      </c>
      <c r="N31" s="4">
        <v>0.13952341048993852</v>
      </c>
      <c r="O31" s="4">
        <v>0.12370307726860912</v>
      </c>
      <c r="P31" s="4">
        <v>0.11129846108164479</v>
      </c>
      <c r="Q31" s="4">
        <v>6.3112291156103881E-2</v>
      </c>
      <c r="R31" s="5">
        <v>20.99015242683798</v>
      </c>
      <c r="S31" s="5">
        <v>20.567720242833513</v>
      </c>
      <c r="T31" s="5">
        <v>11.404063498677775</v>
      </c>
      <c r="U31" s="5">
        <v>17.653978722783091</v>
      </c>
      <c r="V31" s="20">
        <v>0.51560837343742771</v>
      </c>
      <c r="W31" s="20">
        <v>0.38032844860474135</v>
      </c>
    </row>
    <row r="32" spans="1:23" x14ac:dyDescent="0.35">
      <c r="A32" s="3">
        <f>VLOOKUP(B32,[1]GDP!$A$4:$BI$251,51,0)</f>
        <v>20970.189902996299</v>
      </c>
      <c r="B32" s="2" t="s">
        <v>97</v>
      </c>
      <c r="C32" s="2">
        <v>2006</v>
      </c>
      <c r="D32" s="4">
        <v>0.15999474545375861</v>
      </c>
      <c r="E32" s="4">
        <v>0.31031568454086628</v>
      </c>
      <c r="F32" s="4">
        <v>0.14063742839965121</v>
      </c>
      <c r="G32" s="4">
        <v>0.29352341121314535</v>
      </c>
      <c r="H32" s="4">
        <v>0.13984515938614966</v>
      </c>
      <c r="I32" s="4">
        <v>0.21505093529696973</v>
      </c>
      <c r="J32" s="4">
        <v>0.52310037601311865</v>
      </c>
      <c r="K32" s="4">
        <v>0.55032668944780505</v>
      </c>
      <c r="L32" s="4">
        <v>0.18840034046609108</v>
      </c>
      <c r="M32" s="4">
        <v>0.27551484835789875</v>
      </c>
      <c r="N32" s="4">
        <v>0.37057872104523526</v>
      </c>
      <c r="O32" s="4">
        <v>0.49356299381538193</v>
      </c>
      <c r="P32" s="4">
        <v>0.18788725860495731</v>
      </c>
      <c r="Q32" s="4">
        <v>0.11793512487172479</v>
      </c>
      <c r="R32" s="5">
        <v>20.220502685476749</v>
      </c>
      <c r="S32" s="5">
        <v>32.912690368337259</v>
      </c>
      <c r="T32" s="5">
        <v>26.788518177328612</v>
      </c>
      <c r="U32" s="5">
        <v>26.640570410380874</v>
      </c>
      <c r="V32" s="20">
        <v>0.50580763009444563</v>
      </c>
      <c r="W32" s="20">
        <v>0.450506159859068</v>
      </c>
    </row>
    <row r="33" spans="1:23" x14ac:dyDescent="0.35">
      <c r="A33" s="3">
        <f>VLOOKUP(B33,[1]GDP!$A$4:$BI$251,51,0)</f>
        <v>65376.682776184818</v>
      </c>
      <c r="B33" s="2" t="s">
        <v>101</v>
      </c>
      <c r="C33" s="2">
        <v>2006</v>
      </c>
      <c r="D33" s="4">
        <v>0.42513446808555833</v>
      </c>
      <c r="E33" s="4">
        <v>3.7930585576080186E-2</v>
      </c>
      <c r="F33" s="4">
        <v>0.88122061571718524</v>
      </c>
      <c r="G33" s="4">
        <v>0.78636596067636366</v>
      </c>
      <c r="H33" s="4">
        <v>0.75156151827957296</v>
      </c>
      <c r="I33" s="4">
        <v>1</v>
      </c>
      <c r="J33" s="4">
        <v>0.78169182597340259</v>
      </c>
      <c r="K33" s="4">
        <v>1</v>
      </c>
      <c r="L33" s="4">
        <v>0.56571601186273335</v>
      </c>
      <c r="M33" s="4">
        <v>0.60299373598942485</v>
      </c>
      <c r="N33" s="4">
        <v>0.9642780587958486</v>
      </c>
      <c r="O33" s="4">
        <v>1</v>
      </c>
      <c r="P33" s="4">
        <v>0.9908550798923158</v>
      </c>
      <c r="Q33" s="4">
        <v>0.69526896795738136</v>
      </c>
      <c r="R33" s="5">
        <v>42.348784836682796</v>
      </c>
      <c r="S33" s="5">
        <v>58.057174766793707</v>
      </c>
      <c r="T33" s="5">
        <v>58.787787725847465</v>
      </c>
      <c r="U33" s="5">
        <v>53.064582443107987</v>
      </c>
      <c r="V33" s="20">
        <v>0.63677713730188112</v>
      </c>
      <c r="W33" s="20">
        <v>0.88472552173364583</v>
      </c>
    </row>
    <row r="34" spans="1:23" x14ac:dyDescent="0.35">
      <c r="A34" s="3">
        <f>VLOOKUP(B34,[1]GDP!$A$4:$BI$251,51,0)</f>
        <v>28389.338200668932</v>
      </c>
      <c r="B34" s="2" t="s">
        <v>103</v>
      </c>
      <c r="C34" s="2">
        <v>2006</v>
      </c>
      <c r="D34" s="4">
        <v>0.34701718029732065</v>
      </c>
      <c r="E34" s="4">
        <v>0.64685233702251344</v>
      </c>
      <c r="F34" s="4">
        <v>0.88596123818303896</v>
      </c>
      <c r="G34" s="4">
        <v>0.31352863212855786</v>
      </c>
      <c r="H34" s="4">
        <v>0.41440379552662648</v>
      </c>
      <c r="I34" s="4">
        <v>0.58859804921612191</v>
      </c>
      <c r="J34" s="4">
        <v>0.84577642871142777</v>
      </c>
      <c r="K34" s="4">
        <v>0.36714703742867894</v>
      </c>
      <c r="L34" s="4">
        <v>0.57770301311308847</v>
      </c>
      <c r="M34" s="4">
        <v>0.50385827595944133</v>
      </c>
      <c r="N34" s="4">
        <v>0.6025001944296039</v>
      </c>
      <c r="O34" s="4">
        <v>0.66141806866363617</v>
      </c>
      <c r="P34" s="4">
        <v>0.84334749539651566</v>
      </c>
      <c r="Q34" s="4">
        <v>0.28931247727235976</v>
      </c>
      <c r="R34" s="5">
        <v>47.881879558389009</v>
      </c>
      <c r="S34" s="5">
        <v>54.202086750725172</v>
      </c>
      <c r="T34" s="5">
        <v>52.892678382217518</v>
      </c>
      <c r="U34" s="5">
        <v>51.658881563777236</v>
      </c>
      <c r="V34" s="20">
        <v>0.68944499601658971</v>
      </c>
      <c r="W34" s="20">
        <v>0.60720081155693106</v>
      </c>
    </row>
    <row r="35" spans="1:23" x14ac:dyDescent="0.35">
      <c r="A35" s="3">
        <f>VLOOKUP(B35,[1]GDP!$A$4:$BI$251,51,0)</f>
        <v>11525.97787675285</v>
      </c>
      <c r="B35" s="2" t="s">
        <v>104</v>
      </c>
      <c r="C35" s="2">
        <v>2006</v>
      </c>
      <c r="D35" s="4">
        <v>0.31375940179102862</v>
      </c>
      <c r="E35" s="4">
        <v>5.801602988056833E-2</v>
      </c>
      <c r="F35" s="4">
        <v>0.48063813120329246</v>
      </c>
      <c r="G35" s="4">
        <v>0.33610147697008186</v>
      </c>
      <c r="H35" s="4">
        <v>0.28062407757686292</v>
      </c>
      <c r="I35" s="4">
        <v>0.26531244637295315</v>
      </c>
      <c r="J35" s="4">
        <v>0.51848868372204193</v>
      </c>
      <c r="K35" s="4">
        <v>0.31468730306841103</v>
      </c>
      <c r="L35" s="4">
        <v>0.82016833736445427</v>
      </c>
      <c r="M35" s="4">
        <v>0.43946721798442123</v>
      </c>
      <c r="N35" s="4">
        <v>0.56575102553521572</v>
      </c>
      <c r="O35" s="4">
        <v>0.41363616446403556</v>
      </c>
      <c r="P35" s="4">
        <v>0.41469409528992074</v>
      </c>
      <c r="Q35" s="4">
        <v>0.25015597662765965</v>
      </c>
      <c r="R35" s="5">
        <v>26.055052444210038</v>
      </c>
      <c r="S35" s="5">
        <v>38.700416474062479</v>
      </c>
      <c r="T35" s="5">
        <v>35.588504758749345</v>
      </c>
      <c r="U35" s="5">
        <v>33.447991225673952</v>
      </c>
      <c r="V35" s="20">
        <v>0.56342768640124485</v>
      </c>
      <c r="W35" s="20">
        <v>0.56557576661821585</v>
      </c>
    </row>
    <row r="36" spans="1:23" x14ac:dyDescent="0.35">
      <c r="A36" s="3">
        <f>VLOOKUP(B36,[1]GDP!$A$4:$BI$251,51,0)</f>
        <v>33700.883991963346</v>
      </c>
      <c r="B36" s="2" t="s">
        <v>105</v>
      </c>
      <c r="C36" s="2">
        <v>2006</v>
      </c>
      <c r="D36" s="4">
        <v>0.53881624937840111</v>
      </c>
      <c r="E36" s="4">
        <v>0.55629070274222892</v>
      </c>
      <c r="F36" s="4">
        <v>0.61337019306414697</v>
      </c>
      <c r="G36" s="4">
        <v>0.50325033521392759</v>
      </c>
      <c r="H36" s="4">
        <v>0.65035300334759316</v>
      </c>
      <c r="I36" s="4">
        <v>0.58943860463960851</v>
      </c>
      <c r="J36" s="4">
        <v>0.56757268144868156</v>
      </c>
      <c r="K36" s="4">
        <v>0.3264749658660393</v>
      </c>
      <c r="L36" s="4">
        <v>0.43510800682177014</v>
      </c>
      <c r="M36" s="4">
        <v>0.39847350807942927</v>
      </c>
      <c r="N36" s="4">
        <v>0.33085034976488836</v>
      </c>
      <c r="O36" s="4">
        <v>0.24596602159891462</v>
      </c>
      <c r="P36" s="4">
        <v>0.3860845022982054</v>
      </c>
      <c r="Q36" s="4">
        <v>0.51788188754277131</v>
      </c>
      <c r="R36" s="5">
        <v>52.348470164965022</v>
      </c>
      <c r="S36" s="5">
        <v>44.981555663979265</v>
      </c>
      <c r="T36" s="5">
        <v>36.429710080944503</v>
      </c>
      <c r="U36" s="5">
        <v>44.586578636629589</v>
      </c>
      <c r="V36" s="20">
        <v>0.52485444374700663</v>
      </c>
      <c r="W36" s="20">
        <v>0.69893846015009686</v>
      </c>
    </row>
    <row r="37" spans="1:23" x14ac:dyDescent="0.35">
      <c r="A37" s="3">
        <f>VLOOKUP(B37,[1]GDP!$A$4:$BI$251,51,0)</f>
        <v>42918.010253541972</v>
      </c>
      <c r="B37" s="2" t="s">
        <v>107</v>
      </c>
      <c r="C37" s="2">
        <v>2006</v>
      </c>
      <c r="D37" s="4">
        <v>0.94730125732243065</v>
      </c>
      <c r="E37" s="4">
        <v>0.77458378913822357</v>
      </c>
      <c r="F37" s="4">
        <v>0.93475988307033619</v>
      </c>
      <c r="G37" s="4">
        <v>1</v>
      </c>
      <c r="H37" s="4">
        <v>0.83890903854127352</v>
      </c>
      <c r="I37" s="4">
        <v>0.92492685350601522</v>
      </c>
      <c r="J37" s="4">
        <v>0.99605193170820494</v>
      </c>
      <c r="K37" s="4">
        <v>0.81487702273534335</v>
      </c>
      <c r="L37" s="4">
        <v>0.88063383811864193</v>
      </c>
      <c r="M37" s="4">
        <v>0.57570843804950422</v>
      </c>
      <c r="N37" s="4">
        <v>1</v>
      </c>
      <c r="O37" s="4">
        <v>0.79150036292115367</v>
      </c>
      <c r="P37" s="4">
        <v>0.54756055299106821</v>
      </c>
      <c r="Q37" s="4">
        <v>0.68777025083993559</v>
      </c>
      <c r="R37" s="5">
        <v>84.162421256259307</v>
      </c>
      <c r="S37" s="5">
        <v>84.595951538809814</v>
      </c>
      <c r="T37" s="5">
        <v>69.535457123812762</v>
      </c>
      <c r="U37" s="5">
        <v>79.431276639627299</v>
      </c>
      <c r="V37" s="20">
        <v>0.6745582733316251</v>
      </c>
      <c r="W37" s="20">
        <v>0.93235039717050605</v>
      </c>
    </row>
    <row r="38" spans="1:23" x14ac:dyDescent="0.35">
      <c r="A38" s="3">
        <f>VLOOKUP(B38,[1]GDP!$A$4:$BI$251,51,0)</f>
        <v>12024.67182642409</v>
      </c>
      <c r="B38" s="2" t="s">
        <v>111</v>
      </c>
      <c r="C38" s="2">
        <v>2006</v>
      </c>
      <c r="D38" s="4">
        <v>0.31931573555110027</v>
      </c>
      <c r="E38" s="4">
        <v>0.31472659342440917</v>
      </c>
      <c r="F38" s="4">
        <v>0.20040385817712958</v>
      </c>
      <c r="G38" s="4">
        <v>0.22462261375209613</v>
      </c>
      <c r="H38" s="4">
        <v>0.32971249420984672</v>
      </c>
      <c r="I38" s="4">
        <v>0.22354977899401987</v>
      </c>
      <c r="J38" s="4">
        <v>0.37331236989717254</v>
      </c>
      <c r="K38" s="4">
        <v>0.53694310866997208</v>
      </c>
      <c r="L38" s="4">
        <v>0.31903337006186294</v>
      </c>
      <c r="M38" s="4">
        <v>0.57035446673244772</v>
      </c>
      <c r="N38" s="4">
        <v>0.28728473702343033</v>
      </c>
      <c r="O38" s="4">
        <v>0.42042989754648519</v>
      </c>
      <c r="P38" s="4">
        <v>0.10344931160245914</v>
      </c>
      <c r="Q38" s="4">
        <v>0.27070297350767752</v>
      </c>
      <c r="R38" s="5">
        <v>26.217363919254506</v>
      </c>
      <c r="S38" s="5">
        <v>32.729276196391908</v>
      </c>
      <c r="T38" s="5">
        <v>29.678087855416308</v>
      </c>
      <c r="U38" s="5">
        <v>29.541575990354243</v>
      </c>
      <c r="V38" s="20">
        <v>0.52789733127969263</v>
      </c>
      <c r="W38" s="20">
        <v>0.54059732748082012</v>
      </c>
    </row>
    <row r="39" spans="1:23" x14ac:dyDescent="0.35">
      <c r="A39" s="3">
        <f>VLOOKUP(B39,[1]GDP!$A$4:$BI$251,51,0)</f>
        <v>17250.771730097418</v>
      </c>
      <c r="B39" s="2" t="s">
        <v>114</v>
      </c>
      <c r="C39" s="2">
        <v>2006</v>
      </c>
      <c r="D39" s="4">
        <v>0.34930494106307602</v>
      </c>
      <c r="E39" s="4">
        <v>0.29016811259296343</v>
      </c>
      <c r="F39" s="4">
        <v>0.15159328729972252</v>
      </c>
      <c r="G39" s="4">
        <v>0.28176781334302775</v>
      </c>
      <c r="H39" s="4">
        <v>0.35905501528688388</v>
      </c>
      <c r="I39" s="4">
        <v>0.32194928644095727</v>
      </c>
      <c r="J39" s="4">
        <v>0.43975741947977509</v>
      </c>
      <c r="K39" s="4">
        <v>0.11137912114078487</v>
      </c>
      <c r="L39" s="4">
        <v>0.2834158720334457</v>
      </c>
      <c r="M39" s="4">
        <v>0.62694750645568709</v>
      </c>
      <c r="N39" s="4">
        <v>0.2270311134133641</v>
      </c>
      <c r="O39" s="4">
        <v>0.50303331904664561</v>
      </c>
      <c r="P39" s="4">
        <v>0.32959692741321556</v>
      </c>
      <c r="Q39" s="4">
        <v>0.39664870650782469</v>
      </c>
      <c r="R39" s="5">
        <v>26.956370990426908</v>
      </c>
      <c r="S39" s="5">
        <v>26.833887112770334</v>
      </c>
      <c r="T39" s="5">
        <v>36.744993492521196</v>
      </c>
      <c r="U39" s="5">
        <v>30.178417198572816</v>
      </c>
      <c r="V39" s="20">
        <v>0.5487688002297425</v>
      </c>
      <c r="W39" s="20">
        <v>0.4915640632576056</v>
      </c>
    </row>
    <row r="40" spans="1:23" x14ac:dyDescent="0.35">
      <c r="A40" s="3">
        <f>VLOOKUP(B40,[1]GDP!$A$4:$BI$251,51,0)</f>
        <v>88592.297424264078</v>
      </c>
      <c r="B40" s="2" t="s">
        <v>116</v>
      </c>
      <c r="C40" s="2">
        <v>2006</v>
      </c>
      <c r="D40" s="4">
        <v>0.31965425222162064</v>
      </c>
      <c r="E40" s="4">
        <v>4.5268913546189109E-2</v>
      </c>
      <c r="F40" s="4">
        <v>0.67105488309599803</v>
      </c>
      <c r="G40" s="4">
        <v>0.57984111617689094</v>
      </c>
      <c r="H40" s="4">
        <v>0.83344867813972612</v>
      </c>
      <c r="I40" s="4">
        <v>0.60366118588208384</v>
      </c>
      <c r="J40" s="4">
        <v>0.22798448883651062</v>
      </c>
      <c r="K40" s="4">
        <v>0.94001363152623651</v>
      </c>
      <c r="L40" s="4">
        <v>0.2448577079011921</v>
      </c>
      <c r="M40" s="4">
        <v>0.88093071245516763</v>
      </c>
      <c r="N40" s="4">
        <v>0.20563523696818481</v>
      </c>
      <c r="O40" s="4">
        <v>1</v>
      </c>
      <c r="P40" s="4">
        <v>0.37360251476607637</v>
      </c>
      <c r="Q40" s="4">
        <v>0.65495204265753271</v>
      </c>
      <c r="R40" s="5">
        <v>37.817459665609725</v>
      </c>
      <c r="S40" s="5">
        <v>38.704076067237494</v>
      </c>
      <c r="T40" s="5">
        <v>45.847279783191013</v>
      </c>
      <c r="U40" s="5">
        <v>40.789605172012742</v>
      </c>
      <c r="V40" s="20">
        <v>0.72315845666699963</v>
      </c>
      <c r="W40" s="20">
        <v>0.56785692372606311</v>
      </c>
    </row>
    <row r="41" spans="1:23" x14ac:dyDescent="0.35">
      <c r="A41" s="3">
        <f>VLOOKUP(B41,[1]GDP!$A$4:$BI$251,51,0)</f>
        <v>37574.693495308027</v>
      </c>
      <c r="B41" s="2" t="s">
        <v>117</v>
      </c>
      <c r="C41" s="2">
        <v>2006</v>
      </c>
      <c r="D41" s="4">
        <v>0.78247293538327356</v>
      </c>
      <c r="E41" s="4">
        <v>0.65019507325206372</v>
      </c>
      <c r="F41" s="4">
        <v>0.89938910641608383</v>
      </c>
      <c r="G41" s="4">
        <v>0.47274135758474173</v>
      </c>
      <c r="H41" s="4">
        <v>0.91184565900179038</v>
      </c>
      <c r="I41" s="4">
        <v>0.89524783740250236</v>
      </c>
      <c r="J41" s="4">
        <v>0.61144213611108589</v>
      </c>
      <c r="K41" s="4">
        <v>0.82326179714298775</v>
      </c>
      <c r="L41" s="4">
        <v>1</v>
      </c>
      <c r="M41" s="4">
        <v>0.51813756094662</v>
      </c>
      <c r="N41" s="4">
        <v>0.73011522078596214</v>
      </c>
      <c r="O41" s="4">
        <v>1</v>
      </c>
      <c r="P41" s="4">
        <v>0.62942405896042641</v>
      </c>
      <c r="Q41" s="4">
        <v>0.6345393181225909</v>
      </c>
      <c r="R41" s="5">
        <v>69.907124182440086</v>
      </c>
      <c r="S41" s="5">
        <v>76.76331917264433</v>
      </c>
      <c r="T41" s="5">
        <v>66.78399527290054</v>
      </c>
      <c r="U41" s="5">
        <v>71.151479542661647</v>
      </c>
      <c r="V41" s="20">
        <v>0.65123549060356312</v>
      </c>
      <c r="W41" s="20">
        <v>0.90418121446566224</v>
      </c>
    </row>
    <row r="42" spans="1:23" x14ac:dyDescent="0.35">
      <c r="A42" s="3">
        <f>VLOOKUP(B42,[1]GDP!$A$4:$BI$251,51,0)</f>
        <v>50598.948359584254</v>
      </c>
      <c r="B42" s="2" t="s">
        <v>118</v>
      </c>
      <c r="C42" s="2">
        <v>2006</v>
      </c>
      <c r="D42" s="4">
        <v>0.71787050764630578</v>
      </c>
      <c r="E42" s="4">
        <v>1</v>
      </c>
      <c r="F42" s="4">
        <v>1</v>
      </c>
      <c r="G42" s="4">
        <v>0.77394840288370848</v>
      </c>
      <c r="H42" s="4">
        <v>0.55480028677475512</v>
      </c>
      <c r="I42" s="4">
        <v>0.71643796839510177</v>
      </c>
      <c r="J42" s="4">
        <v>0.94125007824691664</v>
      </c>
      <c r="K42" s="4">
        <v>1</v>
      </c>
      <c r="L42" s="4">
        <v>1</v>
      </c>
      <c r="M42" s="4">
        <v>0.67636766557152961</v>
      </c>
      <c r="N42" s="4">
        <v>0.93064778876424059</v>
      </c>
      <c r="O42" s="4">
        <v>1</v>
      </c>
      <c r="P42" s="4">
        <v>1</v>
      </c>
      <c r="Q42" s="4">
        <v>0.8672949920154327</v>
      </c>
      <c r="R42" s="5">
        <v>76.79749089727909</v>
      </c>
      <c r="S42" s="5">
        <v>85.189857533703588</v>
      </c>
      <c r="T42" s="5">
        <v>83.775017678321163</v>
      </c>
      <c r="U42" s="5">
        <v>81.92078870310128</v>
      </c>
      <c r="V42" s="20">
        <v>0.73773890053751878</v>
      </c>
      <c r="W42" s="20">
        <v>0.9463326863240189</v>
      </c>
    </row>
    <row r="43" spans="1:23" x14ac:dyDescent="0.35">
      <c r="A43" s="3">
        <f>VLOOKUP(B43,[1]GDP!$A$4:$BI$251,51,0)</f>
        <v>13485.554863869422</v>
      </c>
      <c r="B43" s="2" t="s">
        <v>119</v>
      </c>
      <c r="C43" s="2">
        <v>2006</v>
      </c>
      <c r="D43" s="4">
        <v>0.61995240861611633</v>
      </c>
      <c r="E43" s="4">
        <v>0.41764299547709827</v>
      </c>
      <c r="F43" s="4">
        <v>0.13092544751624047</v>
      </c>
      <c r="G43" s="4">
        <v>0.55013460110668455</v>
      </c>
      <c r="H43" s="4">
        <v>0.67575213928973199</v>
      </c>
      <c r="I43" s="4">
        <v>0.12583895198986245</v>
      </c>
      <c r="J43" s="4">
        <v>0.56572084749969387</v>
      </c>
      <c r="K43" s="4">
        <v>0.36279655193390481</v>
      </c>
      <c r="L43" s="4">
        <v>0.31746394765583624</v>
      </c>
      <c r="M43" s="4">
        <v>0.47408403851631026</v>
      </c>
      <c r="N43" s="4">
        <v>0.27295493373163576</v>
      </c>
      <c r="O43" s="4">
        <v>0.3860549873742225</v>
      </c>
      <c r="P43" s="4">
        <v>0.19152222235695315</v>
      </c>
      <c r="Q43" s="4">
        <v>0.2347925127219512</v>
      </c>
      <c r="R43" s="5">
        <v>40.920231378763177</v>
      </c>
      <c r="S43" s="5">
        <v>31.115053915184944</v>
      </c>
      <c r="T43" s="5">
        <v>29.119811159835763</v>
      </c>
      <c r="U43" s="5">
        <v>33.718365484594628</v>
      </c>
      <c r="V43" s="20">
        <v>0.65097823745382777</v>
      </c>
      <c r="W43" s="20">
        <v>0.42029111204869807</v>
      </c>
    </row>
    <row r="44" spans="1:23" x14ac:dyDescent="0.35">
      <c r="A44" s="3">
        <f>VLOOKUP(B44,[1]GDP!$A$4:$BI$251,52,0)</f>
        <v>17900.706342158668</v>
      </c>
      <c r="B44" s="2" t="s">
        <v>23</v>
      </c>
      <c r="C44" s="2">
        <v>2007</v>
      </c>
      <c r="D44" s="4">
        <v>0.34957340431639489</v>
      </c>
      <c r="E44" s="4">
        <v>0.50154240143496964</v>
      </c>
      <c r="F44" s="4">
        <v>1.7545932999544767E-2</v>
      </c>
      <c r="G44" s="4">
        <v>0.35901226757802857</v>
      </c>
      <c r="H44" s="4">
        <v>0.18419511156512211</v>
      </c>
      <c r="I44" s="4">
        <v>0.16443183800528488</v>
      </c>
      <c r="J44" s="4">
        <v>0.60667030774426434</v>
      </c>
      <c r="K44" s="4">
        <v>0.33509620264304424</v>
      </c>
      <c r="L44" s="4">
        <v>0.28583539069565422</v>
      </c>
      <c r="M44" s="4">
        <v>0.51661172222396501</v>
      </c>
      <c r="N44" s="4">
        <v>0.2633386992116013</v>
      </c>
      <c r="O44" s="4">
        <v>0.48205178892338041</v>
      </c>
      <c r="P44" s="4">
        <v>0.13765190822509885</v>
      </c>
      <c r="Q44" s="4">
        <v>0.24432214734800009</v>
      </c>
      <c r="R44" s="5">
        <v>23.934455023913632</v>
      </c>
      <c r="S44" s="5">
        <v>28.98404698497966</v>
      </c>
      <c r="T44" s="5">
        <v>27.723533354188696</v>
      </c>
      <c r="U44" s="5">
        <v>26.880678454360662</v>
      </c>
      <c r="V44" s="20">
        <v>0.64572853473278613</v>
      </c>
      <c r="W44" s="20">
        <v>0.38961814371432479</v>
      </c>
    </row>
    <row r="45" spans="1:23" x14ac:dyDescent="0.35">
      <c r="A45" s="3">
        <f>VLOOKUP(B45,[1]GDP!$A$4:$BI$251,52,0)</f>
        <v>43714.896340987769</v>
      </c>
      <c r="B45" s="2" t="s">
        <v>25</v>
      </c>
      <c r="C45" s="2">
        <v>2007</v>
      </c>
      <c r="D45" s="4">
        <v>0.90648653776019639</v>
      </c>
      <c r="E45" s="4">
        <v>0.67214865228174125</v>
      </c>
      <c r="F45" s="4">
        <v>0.90579631041497721</v>
      </c>
      <c r="G45" s="4">
        <v>0.69914447467014906</v>
      </c>
      <c r="H45" s="4">
        <v>0.61894756334840983</v>
      </c>
      <c r="I45" s="4">
        <v>0.79243843141263182</v>
      </c>
      <c r="J45" s="4">
        <v>0.64149975244364887</v>
      </c>
      <c r="K45" s="4">
        <v>0.46553599689209635</v>
      </c>
      <c r="L45" s="4">
        <v>1</v>
      </c>
      <c r="M45" s="4">
        <v>0.60185997179049266</v>
      </c>
      <c r="N45" s="4">
        <v>0.72535787769107829</v>
      </c>
      <c r="O45" s="4">
        <v>0.68539551546926969</v>
      </c>
      <c r="P45" s="4">
        <v>0.82950485750842662</v>
      </c>
      <c r="Q45" s="4">
        <v>0.64661911311014642</v>
      </c>
      <c r="R45" s="5">
        <v>71.552074096253548</v>
      </c>
      <c r="S45" s="5">
        <v>67.908955447149424</v>
      </c>
      <c r="T45" s="5">
        <v>67.040415265015241</v>
      </c>
      <c r="U45" s="5">
        <v>68.833814936139404</v>
      </c>
      <c r="V45" s="20">
        <v>0.62946239544621607</v>
      </c>
      <c r="W45" s="20">
        <v>0.88309791054617814</v>
      </c>
    </row>
    <row r="46" spans="1:23" x14ac:dyDescent="0.35">
      <c r="A46" s="3">
        <f>VLOOKUP(B46,[1]GDP!$A$4:$BI$251,52,0)</f>
        <v>41672.432006656411</v>
      </c>
      <c r="B46" s="2" t="s">
        <v>28</v>
      </c>
      <c r="C46" s="2">
        <v>2007</v>
      </c>
      <c r="D46" s="4">
        <v>0.35974133340733699</v>
      </c>
      <c r="E46" s="4">
        <v>0.60270090981138746</v>
      </c>
      <c r="F46" s="4">
        <v>1</v>
      </c>
      <c r="G46" s="4">
        <v>0.68113190252953659</v>
      </c>
      <c r="H46" s="4">
        <v>0.43589321658690433</v>
      </c>
      <c r="I46" s="4">
        <v>0.7311589827627839</v>
      </c>
      <c r="J46" s="4">
        <v>0.39964518138148675</v>
      </c>
      <c r="K46" s="4">
        <v>0.97868861530013207</v>
      </c>
      <c r="L46" s="4">
        <v>0.82561714696045685</v>
      </c>
      <c r="M46" s="4">
        <v>0.58027645212778689</v>
      </c>
      <c r="N46" s="4">
        <v>0.90372905930273773</v>
      </c>
      <c r="O46" s="4">
        <v>0.50295059820486687</v>
      </c>
      <c r="P46" s="4">
        <v>0.75057602069450691</v>
      </c>
      <c r="Q46" s="4">
        <v>0.84585172531193142</v>
      </c>
      <c r="R46" s="5">
        <v>56.708639459115105</v>
      </c>
      <c r="S46" s="5">
        <v>65.555786161102816</v>
      </c>
      <c r="T46" s="5">
        <v>65.162191207891112</v>
      </c>
      <c r="U46" s="5">
        <v>62.475538942703018</v>
      </c>
      <c r="V46" s="20">
        <v>0.63474113204681937</v>
      </c>
      <c r="W46" s="20">
        <v>0.85103430317604623</v>
      </c>
    </row>
    <row r="47" spans="1:23" x14ac:dyDescent="0.35">
      <c r="A47" s="3">
        <f>VLOOKUP(B47,[1]GDP!$A$4:$BI$251,52,0)</f>
        <v>13271.047044205567</v>
      </c>
      <c r="B47" s="2" t="s">
        <v>33</v>
      </c>
      <c r="C47" s="2">
        <v>2007</v>
      </c>
      <c r="D47" s="4">
        <v>0.32433843821113384</v>
      </c>
      <c r="E47" s="4">
        <v>0.16799627014674534</v>
      </c>
      <c r="F47" s="4">
        <v>0.36933760295883855</v>
      </c>
      <c r="G47" s="4">
        <v>0.28876851536588211</v>
      </c>
      <c r="H47" s="4">
        <v>0.26425095929325698</v>
      </c>
      <c r="I47" s="4">
        <v>0.1021543460131861</v>
      </c>
      <c r="J47" s="4">
        <v>0.50423079840200624</v>
      </c>
      <c r="K47" s="4">
        <v>0.23781162751018683</v>
      </c>
      <c r="L47" s="4">
        <v>0.39447477910863604</v>
      </c>
      <c r="M47" s="4">
        <v>0.12890372822308249</v>
      </c>
      <c r="N47" s="4">
        <v>0.37118127543328544</v>
      </c>
      <c r="O47" s="4">
        <v>0.25030452796543073</v>
      </c>
      <c r="P47" s="4">
        <v>0.14734923810426045</v>
      </c>
      <c r="Q47" s="4">
        <v>0.10970542484870033</v>
      </c>
      <c r="R47" s="5">
        <v>26.561386035841366</v>
      </c>
      <c r="S47" s="5">
        <v>28.000416838860222</v>
      </c>
      <c r="T47" s="5">
        <v>19.249073853642777</v>
      </c>
      <c r="U47" s="5">
        <v>24.603625576114791</v>
      </c>
      <c r="V47" s="20">
        <v>0.45413276675276382</v>
      </c>
      <c r="W47" s="20">
        <v>0.5007852282243942</v>
      </c>
    </row>
    <row r="48" spans="1:23" x14ac:dyDescent="0.35">
      <c r="A48" s="3">
        <f>VLOOKUP(B48,[1]GDP!$A$4:$BI$251,52,0)</f>
        <v>18572.568388168056</v>
      </c>
      <c r="B48" s="2" t="s">
        <v>38</v>
      </c>
      <c r="C48" s="2">
        <v>2007</v>
      </c>
      <c r="D48" s="4">
        <v>0.7197492098127013</v>
      </c>
      <c r="E48" s="4">
        <v>0.53913603955108402</v>
      </c>
      <c r="F48" s="4">
        <v>0.54638812634568112</v>
      </c>
      <c r="G48" s="4">
        <v>0.87951167038346401</v>
      </c>
      <c r="H48" s="4">
        <v>0.74406511165020484</v>
      </c>
      <c r="I48" s="4">
        <v>0.65961733861869287</v>
      </c>
      <c r="J48" s="4">
        <v>0.5867649439628142</v>
      </c>
      <c r="K48" s="4">
        <v>0.74462752839413815</v>
      </c>
      <c r="L48" s="4">
        <v>0.60016879699033376</v>
      </c>
      <c r="M48" s="4">
        <v>0.55664509358766689</v>
      </c>
      <c r="N48" s="4">
        <v>0.24534285583231236</v>
      </c>
      <c r="O48" s="4">
        <v>0.88944653665600792</v>
      </c>
      <c r="P48" s="4">
        <v>0.19418300716155143</v>
      </c>
      <c r="Q48" s="4">
        <v>0.42985747359728416</v>
      </c>
      <c r="R48" s="5">
        <v>57.747252071971886</v>
      </c>
      <c r="S48" s="5">
        <v>55.763640874623754</v>
      </c>
      <c r="T48" s="5">
        <v>40.716935880059339</v>
      </c>
      <c r="U48" s="5">
        <v>51.409276275551662</v>
      </c>
      <c r="V48" s="20">
        <v>0.69579934106511765</v>
      </c>
      <c r="W48" s="20">
        <v>0.63572033654007054</v>
      </c>
    </row>
    <row r="49" spans="1:23" x14ac:dyDescent="0.35">
      <c r="A49" s="3">
        <f>VLOOKUP(B49,[1]GDP!$A$4:$BI$251,52,0)</f>
        <v>7285.2749185149305</v>
      </c>
      <c r="B49" s="2" t="s">
        <v>39</v>
      </c>
      <c r="C49" s="2">
        <v>2007</v>
      </c>
      <c r="D49" s="4">
        <v>0.12754444030530401</v>
      </c>
      <c r="E49" s="4">
        <v>0.10573072817563221</v>
      </c>
      <c r="F49" s="4">
        <v>0.67514878372798282</v>
      </c>
      <c r="G49" s="4">
        <v>0.33078148328485413</v>
      </c>
      <c r="H49" s="4">
        <v>0.24004307368650069</v>
      </c>
      <c r="I49" s="4">
        <v>5.5368178563041451E-2</v>
      </c>
      <c r="J49" s="4">
        <v>0.56254862462885158</v>
      </c>
      <c r="K49" s="4">
        <v>0.3011311149159252</v>
      </c>
      <c r="L49" s="4">
        <v>0.1089215474218397</v>
      </c>
      <c r="M49" s="4">
        <v>0.69598356220548174</v>
      </c>
      <c r="N49" s="4">
        <v>0.66679078495819621</v>
      </c>
      <c r="O49" s="4">
        <v>0.67120834093006154</v>
      </c>
      <c r="P49" s="4">
        <v>0.33238016859223579</v>
      </c>
      <c r="Q49" s="4">
        <v>0.7031101751186829</v>
      </c>
      <c r="R49" s="5">
        <v>25.337882608876345</v>
      </c>
      <c r="S49" s="5">
        <v>22.232966266483515</v>
      </c>
      <c r="T49" s="5">
        <v>47.716725081942137</v>
      </c>
      <c r="U49" s="5">
        <v>31.762524652433996</v>
      </c>
      <c r="V49" s="20">
        <v>0.61993895001081079</v>
      </c>
      <c r="W49" s="20">
        <v>0.48279646618625721</v>
      </c>
    </row>
    <row r="50" spans="1:23" x14ac:dyDescent="0.35">
      <c r="A50" s="3">
        <f>VLOOKUP(B50,[1]GDP!$A$4:$BI$251,52,0)</f>
        <v>10306.947488295764</v>
      </c>
      <c r="B50" s="2" t="s">
        <v>40</v>
      </c>
      <c r="C50" s="2">
        <v>2007</v>
      </c>
      <c r="D50" s="4">
        <v>0.39665364423135402</v>
      </c>
      <c r="E50" s="4">
        <v>0.37246019018463039</v>
      </c>
      <c r="F50" s="4">
        <v>0.28795683801909161</v>
      </c>
      <c r="G50" s="4">
        <v>0.27440544798734212</v>
      </c>
      <c r="H50" s="4">
        <v>0.34868737538647793</v>
      </c>
      <c r="I50" s="4">
        <v>3.0790989614020853E-2</v>
      </c>
      <c r="J50" s="4">
        <v>0.28317339310132922</v>
      </c>
      <c r="K50" s="4">
        <v>0.47927514530534016</v>
      </c>
      <c r="L50" s="4">
        <v>0.26316565858393676</v>
      </c>
      <c r="M50" s="4">
        <v>0.38653242152552109</v>
      </c>
      <c r="N50" s="4">
        <v>0.21641445730378595</v>
      </c>
      <c r="O50" s="4">
        <v>0.60982917839487016</v>
      </c>
      <c r="P50" s="4">
        <v>0.17160197476439776</v>
      </c>
      <c r="Q50" s="4">
        <v>0.29971024089010406</v>
      </c>
      <c r="R50" s="5">
        <v>29.301315202331342</v>
      </c>
      <c r="S50" s="5">
        <v>22.874296711318493</v>
      </c>
      <c r="T50" s="5">
        <v>28.588386347866511</v>
      </c>
      <c r="U50" s="5">
        <v>26.921332753838783</v>
      </c>
      <c r="V50" s="20">
        <v>0.65692201820953999</v>
      </c>
      <c r="W50" s="20">
        <v>0.40144058829415064</v>
      </c>
    </row>
    <row r="51" spans="1:23" x14ac:dyDescent="0.35">
      <c r="A51" s="3">
        <f>VLOOKUP(B51,[1]GDP!$A$4:$BI$251,52,0)</f>
        <v>21564.378201519765</v>
      </c>
      <c r="B51" s="2" t="s">
        <v>42</v>
      </c>
      <c r="C51" s="2">
        <v>2007</v>
      </c>
      <c r="D51" s="4">
        <v>0.23954719846165859</v>
      </c>
      <c r="E51" s="4">
        <v>0.4790186145911316</v>
      </c>
      <c r="F51" s="4">
        <v>0.23461084375108532</v>
      </c>
      <c r="G51" s="4">
        <v>0.44805974594942705</v>
      </c>
      <c r="H51" s="4">
        <v>0.26571129706964919</v>
      </c>
      <c r="I51" s="4">
        <v>0.34770208252936929</v>
      </c>
      <c r="J51" s="4">
        <v>0.5500325704994864</v>
      </c>
      <c r="K51" s="4">
        <v>0.20359038569562898</v>
      </c>
      <c r="L51" s="4">
        <v>0.37218669668204818</v>
      </c>
      <c r="M51" s="4">
        <v>0.19690590906376979</v>
      </c>
      <c r="N51" s="4">
        <v>0.5370208496202542</v>
      </c>
      <c r="O51" s="4">
        <v>0.62086774863989003</v>
      </c>
      <c r="P51" s="4">
        <v>0.80475597950467503</v>
      </c>
      <c r="Q51" s="4">
        <v>0.36657253599410317</v>
      </c>
      <c r="R51" s="5">
        <v>31.953554591779955</v>
      </c>
      <c r="S51" s="5">
        <v>34.813832271844696</v>
      </c>
      <c r="T51" s="5">
        <v>44.598515264683932</v>
      </c>
      <c r="U51" s="5">
        <v>37.121967376102866</v>
      </c>
      <c r="V51" s="20">
        <v>0.65595979346831801</v>
      </c>
      <c r="W51" s="20">
        <v>0.45517716823805493</v>
      </c>
    </row>
    <row r="52" spans="1:23" x14ac:dyDescent="0.35">
      <c r="A52" s="3">
        <f>VLOOKUP(B52,[1]GDP!$A$4:$BI$251,52,0)</f>
        <v>46373.516662559232</v>
      </c>
      <c r="B52" s="2" t="s">
        <v>45</v>
      </c>
      <c r="C52" s="2">
        <v>2007</v>
      </c>
      <c r="D52" s="4">
        <v>1</v>
      </c>
      <c r="E52" s="4">
        <v>0.80977910068482917</v>
      </c>
      <c r="F52" s="4">
        <v>0.84153398573927007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0.93436884615896709</v>
      </c>
      <c r="N52" s="4">
        <v>0.71091324200744221</v>
      </c>
      <c r="O52" s="4">
        <v>0.93444909021138045</v>
      </c>
      <c r="P52" s="4">
        <v>0.48335899542623134</v>
      </c>
      <c r="Q52" s="4">
        <v>0.85443898336784441</v>
      </c>
      <c r="R52" s="5">
        <v>84.135590261107865</v>
      </c>
      <c r="S52" s="5">
        <v>88.683809795299211</v>
      </c>
      <c r="T52" s="5">
        <v>73.128179838316385</v>
      </c>
      <c r="U52" s="5">
        <v>81.982526631574487</v>
      </c>
      <c r="V52" s="20">
        <v>0.74869934259234638</v>
      </c>
      <c r="W52" s="20">
        <v>0.94515081935576706</v>
      </c>
    </row>
    <row r="53" spans="1:23" x14ac:dyDescent="0.35">
      <c r="A53" s="3">
        <f>VLOOKUP(B53,[1]GDP!$A$4:$BI$251,52,0)</f>
        <v>10265.037317129572</v>
      </c>
      <c r="B53" s="2" t="s">
        <v>46</v>
      </c>
      <c r="C53" s="2">
        <v>2007</v>
      </c>
      <c r="D53" s="4">
        <v>0.28498489353990469</v>
      </c>
      <c r="E53" s="4">
        <v>0.27074307233088335</v>
      </c>
      <c r="F53" s="4">
        <v>0.17974227699418735</v>
      </c>
      <c r="G53" s="4">
        <v>0.49919637286189072</v>
      </c>
      <c r="H53" s="4">
        <v>0.29552056430286117</v>
      </c>
      <c r="I53" s="4">
        <v>0.1424520443990121</v>
      </c>
      <c r="J53" s="4">
        <v>0.37517746069678459</v>
      </c>
      <c r="K53" s="4">
        <v>0.25532943009012543</v>
      </c>
      <c r="L53" s="4">
        <v>0.20828846548300955</v>
      </c>
      <c r="M53" s="4">
        <v>0.14339805065037442</v>
      </c>
      <c r="N53" s="4">
        <v>0.12130449508953305</v>
      </c>
      <c r="O53" s="4">
        <v>0.36426681965586233</v>
      </c>
      <c r="P53" s="4">
        <v>0.25578259083859717</v>
      </c>
      <c r="Q53" s="4">
        <v>0.10913456288710313</v>
      </c>
      <c r="R53" s="5">
        <v>28.34719073485892</v>
      </c>
      <c r="S53" s="5">
        <v>23.33269807423617</v>
      </c>
      <c r="T53" s="5">
        <v>19.060804621091147</v>
      </c>
      <c r="U53" s="5">
        <v>23.580231143395412</v>
      </c>
      <c r="V53" s="20">
        <v>0.65125316623156682</v>
      </c>
      <c r="W53" s="20">
        <v>0.32709318716641489</v>
      </c>
    </row>
    <row r="54" spans="1:23" x14ac:dyDescent="0.35">
      <c r="A54" s="3">
        <f>VLOOKUP(B54,[1]GDP!$A$4:$BI$251,52,0)</f>
        <v>42467.260996199657</v>
      </c>
      <c r="B54" s="2" t="s">
        <v>52</v>
      </c>
      <c r="C54" s="2">
        <v>2007</v>
      </c>
      <c r="D54" s="4">
        <v>1</v>
      </c>
      <c r="E54" s="4">
        <v>1</v>
      </c>
      <c r="F54" s="4">
        <v>0.86780800068065667</v>
      </c>
      <c r="G54" s="4">
        <v>1</v>
      </c>
      <c r="H54" s="4">
        <v>1</v>
      </c>
      <c r="I54" s="4">
        <v>0.73684068075351328</v>
      </c>
      <c r="J54" s="4">
        <v>0.85057845212147976</v>
      </c>
      <c r="K54" s="4">
        <v>0.37129611040220872</v>
      </c>
      <c r="L54" s="4">
        <v>0.88538577003636754</v>
      </c>
      <c r="M54" s="4">
        <v>0.95358284608178567</v>
      </c>
      <c r="N54" s="4">
        <v>0.97403740596664645</v>
      </c>
      <c r="O54" s="4">
        <v>0.62015502817431145</v>
      </c>
      <c r="P54" s="4">
        <v>0.48859631203351445</v>
      </c>
      <c r="Q54" s="4">
        <v>0.39121458972290829</v>
      </c>
      <c r="R54" s="5">
        <v>82.294007348266319</v>
      </c>
      <c r="S54" s="5">
        <v>64.352333233231434</v>
      </c>
      <c r="T54" s="5">
        <v>62.025301869629743</v>
      </c>
      <c r="U54" s="5">
        <v>69.557214150375827</v>
      </c>
      <c r="V54" s="20">
        <v>0.58990419745110123</v>
      </c>
      <c r="W54" s="20">
        <v>0.9291095826279322</v>
      </c>
    </row>
    <row r="55" spans="1:23" x14ac:dyDescent="0.35">
      <c r="A55" s="3">
        <f>VLOOKUP(B55,[1]GDP!$A$4:$BI$251,52,0)</f>
        <v>37772.076570482939</v>
      </c>
      <c r="B55" s="2" t="s">
        <v>53</v>
      </c>
      <c r="C55" s="2">
        <v>2007</v>
      </c>
      <c r="D55" s="4">
        <v>0.40095984959386544</v>
      </c>
      <c r="E55" s="4">
        <v>0.3988443509273768</v>
      </c>
      <c r="F55" s="4">
        <v>0.57732597185291523</v>
      </c>
      <c r="G55" s="4">
        <v>1</v>
      </c>
      <c r="H55" s="4">
        <v>0.75357317658667511</v>
      </c>
      <c r="I55" s="4">
        <v>0.44896740712019167</v>
      </c>
      <c r="J55" s="4">
        <v>0.69531980323566211</v>
      </c>
      <c r="K55" s="4">
        <v>0.6396022386438428</v>
      </c>
      <c r="L55" s="4">
        <v>0.94398750805302556</v>
      </c>
      <c r="M55" s="4">
        <v>0.62374732134910826</v>
      </c>
      <c r="N55" s="4">
        <v>0.81189500304842022</v>
      </c>
      <c r="O55" s="4">
        <v>0.31049729824613731</v>
      </c>
      <c r="P55" s="4">
        <v>0.93993905478077144</v>
      </c>
      <c r="Q55" s="4">
        <v>1</v>
      </c>
      <c r="R55" s="5">
        <v>56.276930401890759</v>
      </c>
      <c r="S55" s="5">
        <v>61.010620190246868</v>
      </c>
      <c r="T55" s="5">
        <v>63.620422404143575</v>
      </c>
      <c r="U55" s="5">
        <v>60.302657665427063</v>
      </c>
      <c r="V55" s="20">
        <v>0.61517312155296777</v>
      </c>
      <c r="W55" s="20">
        <v>0.8230394299448639</v>
      </c>
    </row>
    <row r="56" spans="1:23" x14ac:dyDescent="0.35">
      <c r="A56" s="3">
        <f>VLOOKUP(B56,[1]GDP!$A$4:$BI$251,52,0)</f>
        <v>32073.960396013354</v>
      </c>
      <c r="B56" s="2" t="s">
        <v>57</v>
      </c>
      <c r="C56" s="2">
        <v>2007</v>
      </c>
      <c r="D56" s="4">
        <v>0.28704755380430391</v>
      </c>
      <c r="E56" s="4">
        <v>0.64679850193127941</v>
      </c>
      <c r="F56" s="4">
        <v>0.39351799085789957</v>
      </c>
      <c r="G56" s="4">
        <v>0.36522089083374742</v>
      </c>
      <c r="H56" s="4">
        <v>0.34368141346421199</v>
      </c>
      <c r="I56" s="4">
        <v>0.40627089361144442</v>
      </c>
      <c r="J56" s="4">
        <v>0.61300279579125616</v>
      </c>
      <c r="K56" s="4">
        <v>0.44588412512566522</v>
      </c>
      <c r="L56" s="4">
        <v>0.25463911304915299</v>
      </c>
      <c r="M56" s="4">
        <v>0.23171702325997609</v>
      </c>
      <c r="N56" s="4">
        <v>0.42239560605365739</v>
      </c>
      <c r="O56" s="4">
        <v>0.18926622637067542</v>
      </c>
      <c r="P56" s="4">
        <v>0.37597195340658379</v>
      </c>
      <c r="Q56" s="4">
        <v>0.7648482455951412</v>
      </c>
      <c r="R56" s="5">
        <v>37.916225625732501</v>
      </c>
      <c r="S56" s="5">
        <v>39.679012734044449</v>
      </c>
      <c r="T56" s="5">
        <v>36.075542071816812</v>
      </c>
      <c r="U56" s="5">
        <v>37.890260143864587</v>
      </c>
      <c r="V56" s="20">
        <v>0.53088126005652048</v>
      </c>
      <c r="W56" s="20">
        <v>0.58407826231849425</v>
      </c>
    </row>
    <row r="57" spans="1:23" x14ac:dyDescent="0.35">
      <c r="A57" s="3">
        <f>VLOOKUP(B57,[1]GDP!$A$4:$BI$251,52,0)</f>
        <v>45937.443032906289</v>
      </c>
      <c r="B57" s="2" t="s">
        <v>59</v>
      </c>
      <c r="C57" s="2">
        <v>2007</v>
      </c>
      <c r="D57" s="4">
        <v>1</v>
      </c>
      <c r="E57" s="4">
        <v>0.31720349563908912</v>
      </c>
      <c r="F57" s="4">
        <v>0.71569023810863441</v>
      </c>
      <c r="G57" s="4">
        <v>0.99979502097365835</v>
      </c>
      <c r="H57" s="4">
        <v>0.93532085693802824</v>
      </c>
      <c r="I57" s="4">
        <v>0.61867645388514403</v>
      </c>
      <c r="J57" s="4">
        <v>0.32863178049124436</v>
      </c>
      <c r="K57" s="4">
        <v>0.64810883411159137</v>
      </c>
      <c r="L57" s="4">
        <v>0.46475058632965616</v>
      </c>
      <c r="M57" s="4">
        <v>1</v>
      </c>
      <c r="N57" s="4">
        <v>0.3941113795782345</v>
      </c>
      <c r="O57" s="4">
        <v>1</v>
      </c>
      <c r="P57" s="4">
        <v>0.79130885764140468</v>
      </c>
      <c r="Q57" s="4">
        <v>1</v>
      </c>
      <c r="R57" s="5">
        <v>67.304323093152419</v>
      </c>
      <c r="S57" s="5">
        <v>48.983860446239333</v>
      </c>
      <c r="T57" s="5">
        <v>70.43988038595316</v>
      </c>
      <c r="U57" s="5">
        <v>62.242687975114968</v>
      </c>
      <c r="V57" s="20">
        <v>0.66831127540887203</v>
      </c>
      <c r="W57" s="20">
        <v>0.82106864074180053</v>
      </c>
    </row>
    <row r="58" spans="1:23" x14ac:dyDescent="0.35">
      <c r="A58" s="3">
        <f>VLOOKUP(B58,[1]GDP!$A$4:$BI$251,52,0)</f>
        <v>23343.064685314228</v>
      </c>
      <c r="B58" s="2" t="s">
        <v>60</v>
      </c>
      <c r="C58" s="2">
        <v>2007</v>
      </c>
      <c r="D58" s="4">
        <v>0.33813782032675321</v>
      </c>
      <c r="E58" s="4">
        <v>0.49512588257774565</v>
      </c>
      <c r="F58" s="4">
        <v>0.44951748885533155</v>
      </c>
      <c r="G58" s="4">
        <v>0.27008396928561773</v>
      </c>
      <c r="H58" s="4">
        <v>0.39529472670856441</v>
      </c>
      <c r="I58" s="4">
        <v>0.42169285369940046</v>
      </c>
      <c r="J58" s="4">
        <v>0.31561791153842539</v>
      </c>
      <c r="K58" s="4">
        <v>0.57817301046595859</v>
      </c>
      <c r="L58" s="4">
        <v>0.31006970917416138</v>
      </c>
      <c r="M58" s="4">
        <v>9.5936960332880808E-2</v>
      </c>
      <c r="N58" s="4">
        <v>0.26580735655866583</v>
      </c>
      <c r="O58" s="4">
        <v>0.30859780163343764</v>
      </c>
      <c r="P58" s="4">
        <v>0.26663922613317831</v>
      </c>
      <c r="Q58" s="4">
        <v>8.8168054601695717E-2</v>
      </c>
      <c r="R58" s="5">
        <v>34.607586611552357</v>
      </c>
      <c r="S58" s="5">
        <v>35.652455766789977</v>
      </c>
      <c r="T58" s="5">
        <v>19.452251048746287</v>
      </c>
      <c r="U58" s="5">
        <v>29.90409780902954</v>
      </c>
      <c r="V58" s="20">
        <v>0.44610926312719468</v>
      </c>
      <c r="W58" s="20">
        <v>0.59414798431724491</v>
      </c>
    </row>
    <row r="59" spans="1:23" x14ac:dyDescent="0.35">
      <c r="A59" s="3">
        <f>VLOOKUP(B59,[1]GDP!$A$4:$BI$251,52,0)</f>
        <v>43489.495167659552</v>
      </c>
      <c r="B59" s="2" t="s">
        <v>61</v>
      </c>
      <c r="C59" s="2">
        <v>2007</v>
      </c>
      <c r="D59" s="4">
        <v>1</v>
      </c>
      <c r="E59" s="4">
        <v>0.98943392101744354</v>
      </c>
      <c r="F59" s="4">
        <v>0.81946435358459968</v>
      </c>
      <c r="G59" s="4">
        <v>1</v>
      </c>
      <c r="H59" s="4">
        <v>1</v>
      </c>
      <c r="I59" s="4">
        <v>0.99981446797631335</v>
      </c>
      <c r="J59" s="4">
        <v>0.73878003843948092</v>
      </c>
      <c r="K59" s="4">
        <v>0.52031476299364154</v>
      </c>
      <c r="L59" s="4">
        <v>0.59274635419030053</v>
      </c>
      <c r="M59" s="4">
        <v>0.53855421940443449</v>
      </c>
      <c r="N59" s="4">
        <v>0.82771161717232566</v>
      </c>
      <c r="O59" s="4">
        <v>0.97910860312203052</v>
      </c>
      <c r="P59" s="4">
        <v>0.80605439799528944</v>
      </c>
      <c r="Q59" s="4">
        <v>0.92004468755680924</v>
      </c>
      <c r="R59" s="5">
        <v>87.552754215388916</v>
      </c>
      <c r="S59" s="5">
        <v>68.20713115196277</v>
      </c>
      <c r="T59" s="5">
        <v>76.605686822664055</v>
      </c>
      <c r="U59" s="5">
        <v>77.455190730005242</v>
      </c>
      <c r="V59" s="20">
        <v>0.75621415191100039</v>
      </c>
      <c r="W59" s="20">
        <v>0.87288881193502343</v>
      </c>
    </row>
    <row r="60" spans="1:23" x14ac:dyDescent="0.35">
      <c r="A60" s="3">
        <f>VLOOKUP(B60,[1]GDP!$A$4:$BI$251,52,0)</f>
        <v>3698.7774904262901</v>
      </c>
      <c r="B60" s="2" t="s">
        <v>62</v>
      </c>
      <c r="C60" s="2">
        <v>2007</v>
      </c>
      <c r="D60" s="4">
        <v>0.45208499030728011</v>
      </c>
      <c r="E60" s="4">
        <v>0.16703630867074792</v>
      </c>
      <c r="F60" s="4">
        <v>0.30718364088573463</v>
      </c>
      <c r="G60" s="4">
        <v>0.21323316191393268</v>
      </c>
      <c r="H60" s="4">
        <v>0.26374971751217824</v>
      </c>
      <c r="I60" s="4">
        <v>0.16454098966021016</v>
      </c>
      <c r="J60" s="4">
        <v>0.52221755416733429</v>
      </c>
      <c r="K60" s="4">
        <v>0.49427731233851174</v>
      </c>
      <c r="L60" s="4">
        <v>0.54197964675052113</v>
      </c>
      <c r="M60" s="4">
        <v>0.39925853967187053</v>
      </c>
      <c r="N60" s="4">
        <v>0.52490982670186781</v>
      </c>
      <c r="O60" s="4">
        <v>0.43090224310641401</v>
      </c>
      <c r="P60" s="4">
        <v>0.26905985118375381</v>
      </c>
      <c r="Q60" s="4">
        <v>0.44269471723147746</v>
      </c>
      <c r="R60" s="5">
        <v>27.00003562460142</v>
      </c>
      <c r="S60" s="5">
        <v>38.853404044522385</v>
      </c>
      <c r="T60" s="5">
        <v>38.207824127680681</v>
      </c>
      <c r="U60" s="5">
        <v>34.687087932268163</v>
      </c>
      <c r="V60" s="20">
        <v>0.62537980376639835</v>
      </c>
      <c r="W60" s="20">
        <v>0.54551702757760456</v>
      </c>
    </row>
    <row r="61" spans="1:23" x14ac:dyDescent="0.35">
      <c r="A61" s="3">
        <f>VLOOKUP(B61,[1]GDP!$A$4:$BI$251,52,0)</f>
        <v>50833.821200221464</v>
      </c>
      <c r="B61" s="2" t="s">
        <v>65</v>
      </c>
      <c r="C61" s="2">
        <v>2007</v>
      </c>
      <c r="D61" s="4">
        <v>0.90595795083665431</v>
      </c>
      <c r="E61" s="4">
        <v>0.79803058929556825</v>
      </c>
      <c r="F61" s="4">
        <v>0.89061444334947626</v>
      </c>
      <c r="G61" s="4">
        <v>0.3287017028455308</v>
      </c>
      <c r="H61" s="4">
        <v>0.94073840160727973</v>
      </c>
      <c r="I61" s="4">
        <v>0.976161500033083</v>
      </c>
      <c r="J61" s="4">
        <v>1</v>
      </c>
      <c r="K61" s="4">
        <v>0.9432644760186607</v>
      </c>
      <c r="L61" s="4">
        <v>1</v>
      </c>
      <c r="M61" s="4">
        <v>0.46366141510409725</v>
      </c>
      <c r="N61" s="4">
        <v>0.59630451648409721</v>
      </c>
      <c r="O61" s="4">
        <v>0.70828287299060633</v>
      </c>
      <c r="P61" s="4">
        <v>0.5424502053440361</v>
      </c>
      <c r="Q61" s="4">
        <v>0.94523881644962116</v>
      </c>
      <c r="R61" s="5">
        <v>66.885741456265265</v>
      </c>
      <c r="S61" s="5">
        <v>80.711664973015644</v>
      </c>
      <c r="T61" s="5">
        <v>59.460717895437021</v>
      </c>
      <c r="U61" s="5">
        <v>69.019374774905984</v>
      </c>
      <c r="V61" s="20">
        <v>0.73037989725886021</v>
      </c>
      <c r="W61" s="20">
        <v>0.83008438554097652</v>
      </c>
    </row>
    <row r="62" spans="1:23" x14ac:dyDescent="0.35">
      <c r="A62" s="3">
        <f>VLOOKUP(B62,[1]GDP!$A$4:$BI$251,52,0)</f>
        <v>28538.625668530141</v>
      </c>
      <c r="B62" s="2" t="s">
        <v>66</v>
      </c>
      <c r="C62" s="2">
        <v>2007</v>
      </c>
      <c r="D62" s="4">
        <v>0.35766686525984842</v>
      </c>
      <c r="E62" s="4">
        <v>0.52460077316659803</v>
      </c>
      <c r="F62" s="4">
        <v>0.31680970538407849</v>
      </c>
      <c r="G62" s="4">
        <v>0.69546548939070507</v>
      </c>
      <c r="H62" s="4">
        <v>0.44640095402097896</v>
      </c>
      <c r="I62" s="4">
        <v>0.49829405194789966</v>
      </c>
      <c r="J62" s="4">
        <v>1</v>
      </c>
      <c r="K62" s="4">
        <v>0.68354033347153609</v>
      </c>
      <c r="L62" s="4">
        <v>0.5886392305633672</v>
      </c>
      <c r="M62" s="4">
        <v>0.99854246813524328</v>
      </c>
      <c r="N62" s="4">
        <v>1</v>
      </c>
      <c r="O62" s="4">
        <v>1</v>
      </c>
      <c r="P62" s="4">
        <v>0.80065294503471485</v>
      </c>
      <c r="Q62" s="4">
        <v>0.47160759008920977</v>
      </c>
      <c r="R62" s="5">
        <v>44.969396452943698</v>
      </c>
      <c r="S62" s="5">
        <v>61.830594194420371</v>
      </c>
      <c r="T62" s="5">
        <v>71.906077765840095</v>
      </c>
      <c r="U62" s="5">
        <v>59.568689471068048</v>
      </c>
      <c r="V62" s="20">
        <v>0.65401823083942012</v>
      </c>
      <c r="W62" s="20">
        <v>0.79173065025827916</v>
      </c>
    </row>
    <row r="63" spans="1:23" x14ac:dyDescent="0.35">
      <c r="A63" s="3">
        <f>VLOOKUP(B63,[1]GDP!$A$4:$BI$251,52,0)</f>
        <v>38612.012512607995</v>
      </c>
      <c r="B63" s="2" t="s">
        <v>67</v>
      </c>
      <c r="C63" s="2">
        <v>2007</v>
      </c>
      <c r="D63" s="4">
        <v>0.36791982069081752</v>
      </c>
      <c r="E63" s="4">
        <v>0.49642145254869763</v>
      </c>
      <c r="F63" s="4">
        <v>0.77951930203724096</v>
      </c>
      <c r="G63" s="4">
        <v>0.30849134305174197</v>
      </c>
      <c r="H63" s="4">
        <v>0.47784230724417653</v>
      </c>
      <c r="I63" s="4">
        <v>0.29584539184278996</v>
      </c>
      <c r="J63" s="4">
        <v>0.66756145624299978</v>
      </c>
      <c r="K63" s="4">
        <v>0.48287719199331997</v>
      </c>
      <c r="L63" s="4">
        <v>0.44420743008687391</v>
      </c>
      <c r="M63" s="4">
        <v>0.45669677313304974</v>
      </c>
      <c r="N63" s="4">
        <v>0.553778411020727</v>
      </c>
      <c r="O63" s="4">
        <v>0.4087576356878605</v>
      </c>
      <c r="P63" s="4">
        <v>0.54790727217794999</v>
      </c>
      <c r="Q63" s="4">
        <v>0.63832007561712922</v>
      </c>
      <c r="R63" s="5">
        <v>45.859085523329504</v>
      </c>
      <c r="S63" s="5">
        <v>45.05738165170807</v>
      </c>
      <c r="T63" s="5">
        <v>49.494491949952504</v>
      </c>
      <c r="U63" s="5">
        <v>46.80365304166336</v>
      </c>
      <c r="V63" s="20">
        <v>0.62748592084696353</v>
      </c>
      <c r="W63" s="20">
        <v>0.61648960467094782</v>
      </c>
    </row>
    <row r="64" spans="1:23" x14ac:dyDescent="0.35">
      <c r="A64" s="3">
        <f>VLOOKUP(B64,[1]GDP!$A$4:$BI$251,52,0)</f>
        <v>36697.313597050605</v>
      </c>
      <c r="B64" s="2" t="s">
        <v>69</v>
      </c>
      <c r="C64" s="2">
        <v>2007</v>
      </c>
      <c r="D64" s="4">
        <v>0.20373232673665234</v>
      </c>
      <c r="E64" s="4">
        <v>0.17513905503182275</v>
      </c>
      <c r="F64" s="4">
        <v>1</v>
      </c>
      <c r="G64" s="4">
        <v>0.50072968093030168</v>
      </c>
      <c r="H64" s="4">
        <v>0.29950500782508288</v>
      </c>
      <c r="I64" s="4">
        <v>0.52841451242956927</v>
      </c>
      <c r="J64" s="4">
        <v>1</v>
      </c>
      <c r="K64" s="4">
        <v>0.95949111399435583</v>
      </c>
      <c r="L64" s="4">
        <v>0.52333961958229314</v>
      </c>
      <c r="M64" s="4">
        <v>0.89231998916518862</v>
      </c>
      <c r="N64" s="4">
        <v>1</v>
      </c>
      <c r="O64" s="4">
        <v>0.64392090466434004</v>
      </c>
      <c r="P64" s="4">
        <v>0.77837113073114961</v>
      </c>
      <c r="Q64" s="4">
        <v>0.54868741541661914</v>
      </c>
      <c r="R64" s="5">
        <v>37.208606626136792</v>
      </c>
      <c r="S64" s="5">
        <v>59.937599661597119</v>
      </c>
      <c r="T64" s="5">
        <v>61.763609674706309</v>
      </c>
      <c r="U64" s="5">
        <v>52.969938654146745</v>
      </c>
      <c r="V64" s="20">
        <v>0.52487022488431834</v>
      </c>
      <c r="W64" s="20">
        <v>0.92149368537728438</v>
      </c>
    </row>
    <row r="65" spans="1:23" x14ac:dyDescent="0.35">
      <c r="A65" s="3">
        <f>VLOOKUP(B65,[1]GDP!$A$4:$BI$251,52,0)</f>
        <v>18885.24323608516</v>
      </c>
      <c r="B65" s="2" t="s">
        <v>71</v>
      </c>
      <c r="C65" s="2">
        <v>2007</v>
      </c>
      <c r="D65" s="4">
        <v>0.3024898783262327</v>
      </c>
      <c r="E65" s="4">
        <v>0.39646299512001981</v>
      </c>
      <c r="F65" s="4">
        <v>0.14096914013839756</v>
      </c>
      <c r="G65" s="4">
        <v>0.33471081884128995</v>
      </c>
      <c r="H65" s="4">
        <v>0.14421679130918122</v>
      </c>
      <c r="I65" s="4">
        <v>0.34193796954509653</v>
      </c>
      <c r="J65" s="4">
        <v>0.17682204922276318</v>
      </c>
      <c r="K65" s="4">
        <v>0.66260913457914694</v>
      </c>
      <c r="L65" s="4">
        <v>0.15480937340717615</v>
      </c>
      <c r="M65" s="4">
        <v>4.1362430096808289E-2</v>
      </c>
      <c r="N65" s="4">
        <v>0.12824758288812102</v>
      </c>
      <c r="O65" s="4">
        <v>0.46845002189047596</v>
      </c>
      <c r="P65" s="4">
        <v>0.16600397520275814</v>
      </c>
      <c r="Q65" s="4">
        <v>0.15327355198076073</v>
      </c>
      <c r="R65" s="5">
        <v>23.646249257014169</v>
      </c>
      <c r="S65" s="5">
        <v>28.042939009842716</v>
      </c>
      <c r="T65" s="5">
        <v>17.213727001992456</v>
      </c>
      <c r="U65" s="5">
        <v>22.967638422949779</v>
      </c>
      <c r="V65" s="20">
        <v>0.51303471131165901</v>
      </c>
      <c r="W65" s="20">
        <v>0.41503335111278544</v>
      </c>
    </row>
    <row r="66" spans="1:23" x14ac:dyDescent="0.35">
      <c r="A66" s="3">
        <f>VLOOKUP(B66,[1]GDP!$A$4:$BI$251,52,0)</f>
        <v>21900.538011887689</v>
      </c>
      <c r="B66" s="2" t="s">
        <v>73</v>
      </c>
      <c r="C66" s="2">
        <v>2007</v>
      </c>
      <c r="D66" s="4">
        <v>0.41312690475325431</v>
      </c>
      <c r="E66" s="4">
        <v>0.4676112786935066</v>
      </c>
      <c r="F66" s="4">
        <v>0.28820918593257705</v>
      </c>
      <c r="G66" s="4">
        <v>0.45526202855029213</v>
      </c>
      <c r="H66" s="4">
        <v>0.38060492805462931</v>
      </c>
      <c r="I66" s="4">
        <v>0.53326509551616519</v>
      </c>
      <c r="J66" s="4">
        <v>0.58094102070043463</v>
      </c>
      <c r="K66" s="4">
        <v>0.6734597364124878</v>
      </c>
      <c r="L66" s="4">
        <v>0.23208203514044548</v>
      </c>
      <c r="M66" s="4">
        <v>0.21698775276243873</v>
      </c>
      <c r="N66" s="4">
        <v>0.25094420852792898</v>
      </c>
      <c r="O66" s="4">
        <v>0.78354628355638345</v>
      </c>
      <c r="P66" s="4">
        <v>0.57707437338456569</v>
      </c>
      <c r="Q66" s="4">
        <v>0.34754399072102138</v>
      </c>
      <c r="R66" s="5">
        <v>38.328327522815478</v>
      </c>
      <c r="S66" s="5">
        <v>45.640905994994249</v>
      </c>
      <c r="T66" s="5">
        <v>39.51254214994281</v>
      </c>
      <c r="U66" s="5">
        <v>41.160591889250846</v>
      </c>
      <c r="V66" s="20">
        <v>0.60998793861128198</v>
      </c>
      <c r="W66" s="20">
        <v>0.54051061005932299</v>
      </c>
    </row>
    <row r="67" spans="1:23" x14ac:dyDescent="0.35">
      <c r="A67" s="3">
        <f>VLOOKUP(B67,[1]GDP!$A$4:$BI$251,52,0)</f>
        <v>46527.618385782494</v>
      </c>
      <c r="B67" s="2" t="s">
        <v>85</v>
      </c>
      <c r="C67" s="2">
        <v>2007</v>
      </c>
      <c r="D67" s="4">
        <v>0.85814698111177146</v>
      </c>
      <c r="E67" s="4">
        <v>0.57611627996381465</v>
      </c>
      <c r="F67" s="4">
        <v>1</v>
      </c>
      <c r="G67" s="4">
        <v>0.60594995493682269</v>
      </c>
      <c r="H67" s="4">
        <v>1</v>
      </c>
      <c r="I67" s="4">
        <v>0.80087598983682939</v>
      </c>
      <c r="J67" s="4">
        <v>0.90145340389985251</v>
      </c>
      <c r="K67" s="4">
        <v>0.54846354816042298</v>
      </c>
      <c r="L67" s="4">
        <v>1</v>
      </c>
      <c r="M67" s="4">
        <v>0.53690374480192793</v>
      </c>
      <c r="N67" s="4">
        <v>0.51909788002580459</v>
      </c>
      <c r="O67" s="4">
        <v>0.72767002911838363</v>
      </c>
      <c r="P67" s="4">
        <v>0.47971255677879809</v>
      </c>
      <c r="Q67" s="4">
        <v>0.9370777843860324</v>
      </c>
      <c r="R67" s="5">
        <v>74.708552722672721</v>
      </c>
      <c r="S67" s="5">
        <v>75.243318269203101</v>
      </c>
      <c r="T67" s="5">
        <v>61.588536769902134</v>
      </c>
      <c r="U67" s="5">
        <v>70.513469253925976</v>
      </c>
      <c r="V67" s="20">
        <v>0.66360882576496405</v>
      </c>
      <c r="W67" s="20">
        <v>0.8721679214359348</v>
      </c>
    </row>
    <row r="68" spans="1:23" x14ac:dyDescent="0.35">
      <c r="A68" s="3">
        <f>VLOOKUP(B68,[1]GDP!$A$4:$BI$251,52,0)</f>
        <v>65072.431263135069</v>
      </c>
      <c r="B68" s="2" t="s">
        <v>87</v>
      </c>
      <c r="C68" s="2">
        <v>2007</v>
      </c>
      <c r="D68" s="4">
        <v>0.95423278019173607</v>
      </c>
      <c r="E68" s="4">
        <v>0.72903155014697518</v>
      </c>
      <c r="F68" s="4">
        <v>1</v>
      </c>
      <c r="G68" s="4">
        <v>0.64876677916146031</v>
      </c>
      <c r="H68" s="4">
        <v>0.85016199876707499</v>
      </c>
      <c r="I68" s="4">
        <v>1</v>
      </c>
      <c r="J68" s="4">
        <v>0.85638172363183618</v>
      </c>
      <c r="K68" s="4">
        <v>0.62852926925599173</v>
      </c>
      <c r="L68" s="4">
        <v>0.78841352517725305</v>
      </c>
      <c r="M68" s="4">
        <v>0.41023511665099316</v>
      </c>
      <c r="N68" s="4">
        <v>0.67028041054471688</v>
      </c>
      <c r="O68" s="4">
        <v>0.76592842684141038</v>
      </c>
      <c r="P68" s="4">
        <v>0.52365303754531445</v>
      </c>
      <c r="Q68" s="4">
        <v>0.56209812076699095</v>
      </c>
      <c r="R68" s="5">
        <v>75.148077808596668</v>
      </c>
      <c r="S68" s="5">
        <v>73.934892749386378</v>
      </c>
      <c r="T68" s="5">
        <v>56.551760023034504</v>
      </c>
      <c r="U68" s="5">
        <v>68.544910193672521</v>
      </c>
      <c r="V68" s="20">
        <v>0.67865750715862949</v>
      </c>
      <c r="W68" s="20">
        <v>0.86418746914687528</v>
      </c>
    </row>
    <row r="69" spans="1:23" x14ac:dyDescent="0.35">
      <c r="A69" s="3">
        <f>VLOOKUP(B69,[1]GDP!$A$4:$BI$251,52,0)</f>
        <v>8649.0806630263651</v>
      </c>
      <c r="B69" s="2" t="s">
        <v>90</v>
      </c>
      <c r="C69" s="2">
        <v>2007</v>
      </c>
      <c r="D69" s="4">
        <v>0.48588002333512015</v>
      </c>
      <c r="E69" s="4">
        <v>0.24239194954236629</v>
      </c>
      <c r="F69" s="4">
        <v>0.30827519724961627</v>
      </c>
      <c r="G69" s="4">
        <v>0.37437212184682883</v>
      </c>
      <c r="H69" s="4">
        <v>0.31337690448050609</v>
      </c>
      <c r="I69" s="4">
        <v>0.30692541018982766</v>
      </c>
      <c r="J69" s="4">
        <v>0.20955748886701564</v>
      </c>
      <c r="K69" s="4">
        <v>0.31473813970778813</v>
      </c>
      <c r="L69" s="4">
        <v>0.29400209323715382</v>
      </c>
      <c r="M69" s="4">
        <v>0.61356503894480585</v>
      </c>
      <c r="N69" s="4">
        <v>0.13122348821411295</v>
      </c>
      <c r="O69" s="4">
        <v>0.39256603613972274</v>
      </c>
      <c r="P69" s="4">
        <v>0.19389735066824954</v>
      </c>
      <c r="Q69" s="4">
        <v>0.16313832782486515</v>
      </c>
      <c r="R69" s="5">
        <v>32.091004972043244</v>
      </c>
      <c r="S69" s="5">
        <v>26.981285854290004</v>
      </c>
      <c r="T69" s="5">
        <v>27.218506958591625</v>
      </c>
      <c r="U69" s="5">
        <v>28.763599261641627</v>
      </c>
      <c r="V69" s="20">
        <v>0.68024613720534022</v>
      </c>
      <c r="W69" s="20">
        <v>0.37753507093120531</v>
      </c>
    </row>
    <row r="70" spans="1:23" x14ac:dyDescent="0.35">
      <c r="A70" s="3">
        <f>VLOOKUP(B70,[1]GDP!$A$4:$BI$251,52,0)</f>
        <v>27575.236615880229</v>
      </c>
      <c r="B70" s="2" t="s">
        <v>93</v>
      </c>
      <c r="C70" s="2">
        <v>2007</v>
      </c>
      <c r="D70" s="4">
        <v>0.50904383088368332</v>
      </c>
      <c r="E70" s="4">
        <v>0.55923130044580482</v>
      </c>
      <c r="F70" s="4">
        <v>0.91276179470283969</v>
      </c>
      <c r="G70" s="4">
        <v>0.44500327150138058</v>
      </c>
      <c r="H70" s="4">
        <v>0.61871760683689536</v>
      </c>
      <c r="I70" s="4">
        <v>0.67430797865647385</v>
      </c>
      <c r="J70" s="4">
        <v>3.2451227848728302E-2</v>
      </c>
      <c r="K70" s="4">
        <v>0.28478873935876586</v>
      </c>
      <c r="L70" s="4">
        <v>0.49324108254216381</v>
      </c>
      <c r="M70" s="4">
        <v>0.29636268676873012</v>
      </c>
      <c r="N70" s="4">
        <v>0.55728238339038483</v>
      </c>
      <c r="O70" s="4">
        <v>0.56196114676741815</v>
      </c>
      <c r="P70" s="4">
        <v>0.68425967437278756</v>
      </c>
      <c r="Q70" s="4">
        <v>0.56745500112557234</v>
      </c>
      <c r="R70" s="5">
        <v>46.356875218642188</v>
      </c>
      <c r="S70" s="5">
        <v>29.893073907729971</v>
      </c>
      <c r="T70" s="5">
        <v>42.137924457748547</v>
      </c>
      <c r="U70" s="5">
        <v>39.462624528040237</v>
      </c>
      <c r="V70" s="20">
        <v>0.60561571448169538</v>
      </c>
      <c r="W70" s="20">
        <v>0.65612281615091317</v>
      </c>
    </row>
    <row r="71" spans="1:23" x14ac:dyDescent="0.35">
      <c r="A71" s="3">
        <f>VLOOKUP(B71,[1]GDP!$A$4:$BI$251,52,0)</f>
        <v>36297.711609716484</v>
      </c>
      <c r="B71" s="2" t="s">
        <v>94</v>
      </c>
      <c r="C71" s="2">
        <v>2007</v>
      </c>
      <c r="D71" s="4">
        <v>0.72973904556418634</v>
      </c>
      <c r="E71" s="4">
        <v>0.64156144807246585</v>
      </c>
      <c r="F71" s="4">
        <v>0.63703111574829252</v>
      </c>
      <c r="G71" s="4">
        <v>0.69018340339749784</v>
      </c>
      <c r="H71" s="4">
        <v>0.55681786920753218</v>
      </c>
      <c r="I71" s="4">
        <v>0.66240685389711873</v>
      </c>
      <c r="J71" s="4">
        <v>1</v>
      </c>
      <c r="K71" s="4">
        <v>1</v>
      </c>
      <c r="L71" s="4">
        <v>1</v>
      </c>
      <c r="M71" s="4">
        <v>0.90142797404526487</v>
      </c>
      <c r="N71" s="4">
        <v>0.26049179224632674</v>
      </c>
      <c r="O71" s="4">
        <v>1</v>
      </c>
      <c r="P71" s="4">
        <v>0.58701932165470472</v>
      </c>
      <c r="Q71" s="4">
        <v>0.46573959959156708</v>
      </c>
      <c r="R71" s="5">
        <v>58.267378807251028</v>
      </c>
      <c r="S71" s="5">
        <v>73.522093907633661</v>
      </c>
      <c r="T71" s="5">
        <v>55.248827067814922</v>
      </c>
      <c r="U71" s="5">
        <v>62.346099927566534</v>
      </c>
      <c r="V71" s="20">
        <v>0.76106637339323358</v>
      </c>
      <c r="W71" s="20">
        <v>0.78187197202330683</v>
      </c>
    </row>
    <row r="72" spans="1:23" x14ac:dyDescent="0.35">
      <c r="A72" s="3">
        <f>VLOOKUP(B72,[1]GDP!$A$4:$BI$251,52,0)</f>
        <v>17277.023775892365</v>
      </c>
      <c r="B72" s="2" t="s">
        <v>96</v>
      </c>
      <c r="C72" s="2">
        <v>2007</v>
      </c>
      <c r="D72" s="4">
        <v>0.20396176705217128</v>
      </c>
      <c r="E72" s="4">
        <v>0.28034512820242496</v>
      </c>
      <c r="F72" s="4">
        <v>0.45354156840834786</v>
      </c>
      <c r="G72" s="4">
        <v>0.16387098907324904</v>
      </c>
      <c r="H72" s="4">
        <v>0.21868692615296978</v>
      </c>
      <c r="I72" s="4">
        <v>0.18262649650618284</v>
      </c>
      <c r="J72" s="4">
        <v>0.28530303019645153</v>
      </c>
      <c r="K72" s="4">
        <v>0.7259866948622169</v>
      </c>
      <c r="L72" s="4">
        <v>0.2318649620545877</v>
      </c>
      <c r="M72" s="4">
        <v>0.22826146079588486</v>
      </c>
      <c r="N72" s="4">
        <v>0.25948277009203807</v>
      </c>
      <c r="O72" s="4">
        <v>0.4776271817295934</v>
      </c>
      <c r="P72" s="4">
        <v>0.90697533279769971</v>
      </c>
      <c r="Q72" s="4">
        <v>0.18493735697646885</v>
      </c>
      <c r="R72" s="5">
        <v>25.468602561564186</v>
      </c>
      <c r="S72" s="5">
        <v>32.103637476088288</v>
      </c>
      <c r="T72" s="5">
        <v>35.748263018885361</v>
      </c>
      <c r="U72" s="5">
        <v>31.106834352179277</v>
      </c>
      <c r="V72" s="20">
        <v>0.55877952043418821</v>
      </c>
      <c r="W72" s="20">
        <v>0.45378908646559946</v>
      </c>
    </row>
    <row r="73" spans="1:23" x14ac:dyDescent="0.35">
      <c r="A73" s="3">
        <f>VLOOKUP(B73,[1]GDP!$A$4:$BI$251,52,0)</f>
        <v>22798.9708291645</v>
      </c>
      <c r="B73" s="2" t="s">
        <v>97</v>
      </c>
      <c r="C73" s="2">
        <v>2007</v>
      </c>
      <c r="D73" s="4">
        <v>0.12728340415140291</v>
      </c>
      <c r="E73" s="4">
        <v>0.21468930783417772</v>
      </c>
      <c r="F73" s="4">
        <v>0.32349329290532941</v>
      </c>
      <c r="G73" s="4">
        <v>0.20903782652380573</v>
      </c>
      <c r="H73" s="4">
        <v>7.1113085840968093E-2</v>
      </c>
      <c r="I73" s="4">
        <v>0.24742146292877917</v>
      </c>
      <c r="J73" s="4">
        <v>0.67320966388125691</v>
      </c>
      <c r="K73" s="4">
        <v>0.53839354207252343</v>
      </c>
      <c r="L73" s="4">
        <v>0.19621149422916356</v>
      </c>
      <c r="M73" s="4">
        <v>0.27868806133074447</v>
      </c>
      <c r="N73" s="4">
        <v>0.39995172187760342</v>
      </c>
      <c r="O73" s="4">
        <v>0.4799732164082402</v>
      </c>
      <c r="P73" s="4">
        <v>0.16377783424424375</v>
      </c>
      <c r="Q73" s="4">
        <v>0.12106115688709274</v>
      </c>
      <c r="R73" s="5">
        <v>17.916380388360047</v>
      </c>
      <c r="S73" s="5">
        <v>34.732908782889425</v>
      </c>
      <c r="T73" s="5">
        <v>25.921379037317539</v>
      </c>
      <c r="U73" s="5">
        <v>26.190222736189003</v>
      </c>
      <c r="V73" s="20">
        <v>0.46855990059650238</v>
      </c>
      <c r="W73" s="20">
        <v>0.46749265189748229</v>
      </c>
    </row>
    <row r="74" spans="1:23" x14ac:dyDescent="0.35">
      <c r="A74" s="3">
        <f>VLOOKUP(B74,[1]GDP!$A$4:$BI$251,52,0)</f>
        <v>12205.953134806043</v>
      </c>
      <c r="B74" s="2" t="s">
        <v>100</v>
      </c>
      <c r="C74" s="2">
        <v>2007</v>
      </c>
      <c r="D74" s="4">
        <v>0.33557118362978389</v>
      </c>
      <c r="E74" s="4">
        <v>0.57602597339867534</v>
      </c>
      <c r="F74" s="4">
        <v>2.0175068657448728E-2</v>
      </c>
      <c r="G74" s="4">
        <v>0.24804507686234428</v>
      </c>
      <c r="H74" s="4">
        <v>0.23085058611218712</v>
      </c>
      <c r="I74" s="4">
        <v>0.14227323615962034</v>
      </c>
      <c r="J74" s="4">
        <v>0.30767972861070381</v>
      </c>
      <c r="K74" s="4">
        <v>0.2235743535158782</v>
      </c>
      <c r="L74" s="4">
        <v>0.17261385189831216</v>
      </c>
      <c r="M74" s="4">
        <v>7.7529286592692842E-2</v>
      </c>
      <c r="N74" s="4">
        <v>0.26622677422823188</v>
      </c>
      <c r="O74" s="4">
        <v>0.3378891182659583</v>
      </c>
      <c r="P74" s="4">
        <v>0.1602399449855523</v>
      </c>
      <c r="Q74" s="4">
        <v>0.21153487103766769</v>
      </c>
      <c r="R74" s="5">
        <v>23.830537613337693</v>
      </c>
      <c r="S74" s="5">
        <v>19.273547269671617</v>
      </c>
      <c r="T74" s="5">
        <v>19.035718010415913</v>
      </c>
      <c r="U74" s="5">
        <v>20.71326763114174</v>
      </c>
      <c r="V74" s="20">
        <v>0.55566554158447112</v>
      </c>
      <c r="W74" s="20">
        <v>0.35910847475747965</v>
      </c>
    </row>
    <row r="75" spans="1:23" x14ac:dyDescent="0.35">
      <c r="A75" s="3">
        <f>VLOOKUP(B75,[1]GDP!$A$4:$BI$251,52,0)</f>
        <v>30190.723646843024</v>
      </c>
      <c r="B75" s="2" t="s">
        <v>103</v>
      </c>
      <c r="C75" s="2">
        <v>2007</v>
      </c>
      <c r="D75" s="4">
        <v>0.45470345651822969</v>
      </c>
      <c r="E75" s="4">
        <v>0.82228727928131817</v>
      </c>
      <c r="F75" s="4">
        <v>1</v>
      </c>
      <c r="G75" s="4">
        <v>0.39374180096728773</v>
      </c>
      <c r="H75" s="4">
        <v>0.63851763969442432</v>
      </c>
      <c r="I75" s="4">
        <v>0.59979611310957914</v>
      </c>
      <c r="J75" s="4">
        <v>0.71324941623325511</v>
      </c>
      <c r="K75" s="4">
        <v>0.35921985526699285</v>
      </c>
      <c r="L75" s="4">
        <v>0.59150809740238453</v>
      </c>
      <c r="M75" s="4">
        <v>0.5387845858313286</v>
      </c>
      <c r="N75" s="4">
        <v>0.58064169298581492</v>
      </c>
      <c r="O75" s="4">
        <v>0.66061916953013267</v>
      </c>
      <c r="P75" s="4">
        <v>0.85898406687452467</v>
      </c>
      <c r="Q75" s="4">
        <v>0.3784890394777139</v>
      </c>
      <c r="R75" s="5">
        <v>60.171056044628493</v>
      </c>
      <c r="S75" s="5">
        <v>53.903322864294168</v>
      </c>
      <c r="T75" s="5">
        <v>56.634311670531986</v>
      </c>
      <c r="U75" s="5">
        <v>56.902896859818213</v>
      </c>
      <c r="V75" s="20">
        <v>0.7235702732973277</v>
      </c>
      <c r="W75" s="20">
        <v>0.63476875872837712</v>
      </c>
    </row>
    <row r="76" spans="1:23" x14ac:dyDescent="0.35">
      <c r="A76" s="3">
        <f>VLOOKUP(B76,[1]GDP!$A$4:$BI$251,52,0)</f>
        <v>34329.647337754104</v>
      </c>
      <c r="B76" s="2" t="s">
        <v>105</v>
      </c>
      <c r="C76" s="2">
        <v>2007</v>
      </c>
      <c r="D76" s="4">
        <v>0.50887835035566586</v>
      </c>
      <c r="E76" s="4">
        <v>0.57410876492391394</v>
      </c>
      <c r="F76" s="4">
        <v>0.60098357662819291</v>
      </c>
      <c r="G76" s="4">
        <v>0.53770564220858319</v>
      </c>
      <c r="H76" s="4">
        <v>0.64177851354546067</v>
      </c>
      <c r="I76" s="4">
        <v>0.56276180036786017</v>
      </c>
      <c r="J76" s="4">
        <v>0.61389400722566867</v>
      </c>
      <c r="K76" s="4">
        <v>0.36182958138795107</v>
      </c>
      <c r="L76" s="4">
        <v>0.47980494051218514</v>
      </c>
      <c r="M76" s="4">
        <v>0.44424265027212217</v>
      </c>
      <c r="N76" s="4">
        <v>0.43637541668828467</v>
      </c>
      <c r="O76" s="4">
        <v>0.36328981593214404</v>
      </c>
      <c r="P76" s="4">
        <v>0.43111187273511814</v>
      </c>
      <c r="Q76" s="4">
        <v>0.57990931408367907</v>
      </c>
      <c r="R76" s="5">
        <v>55.106385026664896</v>
      </c>
      <c r="S76" s="5">
        <v>49.085945925201266</v>
      </c>
      <c r="T76" s="5">
        <v>44.488521612855514</v>
      </c>
      <c r="U76" s="5">
        <v>49.560284188240558</v>
      </c>
      <c r="V76" s="20">
        <v>0.55646405348870587</v>
      </c>
      <c r="W76" s="20">
        <v>0.70614774539423664</v>
      </c>
    </row>
    <row r="77" spans="1:23" x14ac:dyDescent="0.35">
      <c r="A77" s="3">
        <f>VLOOKUP(B77,[1]GDP!$A$4:$BI$251,52,0)</f>
        <v>44051.467608909246</v>
      </c>
      <c r="B77" s="2" t="s">
        <v>107</v>
      </c>
      <c r="C77" s="2">
        <v>2007</v>
      </c>
      <c r="D77" s="4">
        <v>0.97280155170004934</v>
      </c>
      <c r="E77" s="4">
        <v>0.79267180577244856</v>
      </c>
      <c r="F77" s="4">
        <v>1</v>
      </c>
      <c r="G77" s="4">
        <v>1</v>
      </c>
      <c r="H77" s="4">
        <v>0.88890432382133178</v>
      </c>
      <c r="I77" s="4">
        <v>0.96726220605772029</v>
      </c>
      <c r="J77" s="4">
        <v>1</v>
      </c>
      <c r="K77" s="4">
        <v>0.76869683248191878</v>
      </c>
      <c r="L77" s="4">
        <v>0.96153945526968265</v>
      </c>
      <c r="M77" s="4">
        <v>0.63020874981250385</v>
      </c>
      <c r="N77" s="4">
        <v>1</v>
      </c>
      <c r="O77" s="4">
        <v>0.91807124484859626</v>
      </c>
      <c r="P77" s="4">
        <v>0.56222852320571215</v>
      </c>
      <c r="Q77" s="4">
        <v>0.81448222219032995</v>
      </c>
      <c r="R77" s="5">
        <v>86.828539414317902</v>
      </c>
      <c r="S77" s="5">
        <v>86.306308361189252</v>
      </c>
      <c r="T77" s="5">
        <v>75.07520044364459</v>
      </c>
      <c r="U77" s="5">
        <v>82.736682739717253</v>
      </c>
      <c r="V77" s="20">
        <v>0.69594889721058129</v>
      </c>
      <c r="W77" s="20">
        <v>0.95787947295244957</v>
      </c>
    </row>
    <row r="78" spans="1:23" x14ac:dyDescent="0.35">
      <c r="A78" s="3">
        <f>VLOOKUP(B78,[1]GDP!$A$4:$BI$251,52,0)</f>
        <v>55848.859414750557</v>
      </c>
      <c r="B78" s="2" t="s">
        <v>108</v>
      </c>
      <c r="C78" s="2">
        <v>2007</v>
      </c>
      <c r="D78" s="4">
        <v>0.68774130326824645</v>
      </c>
      <c r="E78" s="4">
        <v>0.52621862292090404</v>
      </c>
      <c r="F78" s="4">
        <v>0.92947391925174072</v>
      </c>
      <c r="G78" s="4">
        <v>0.68453340841709409</v>
      </c>
      <c r="H78" s="4">
        <v>0.90121887127556122</v>
      </c>
      <c r="I78" s="4">
        <v>0.84965778151186144</v>
      </c>
      <c r="J78" s="4">
        <v>0.6934115022830234</v>
      </c>
      <c r="K78" s="4">
        <v>0.8318907498557796</v>
      </c>
      <c r="L78" s="4">
        <v>0.80716582204928577</v>
      </c>
      <c r="M78" s="4">
        <v>0.9203030087851678</v>
      </c>
      <c r="N78" s="4">
        <v>0.95853972717622482</v>
      </c>
      <c r="O78" s="4">
        <v>0.71777500642970526</v>
      </c>
      <c r="P78" s="4">
        <v>1</v>
      </c>
      <c r="Q78" s="4">
        <v>0.99921155637253944</v>
      </c>
      <c r="R78" s="5">
        <v>71.424684491093117</v>
      </c>
      <c r="S78" s="5">
        <v>76.087144778727335</v>
      </c>
      <c r="T78" s="5">
        <v>84.726882196700288</v>
      </c>
      <c r="U78" s="5">
        <v>77.412903822173575</v>
      </c>
      <c r="V78" s="20">
        <v>0.64295065395867079</v>
      </c>
      <c r="W78" s="20">
        <v>0.94970551682649873</v>
      </c>
    </row>
    <row r="79" spans="1:23" x14ac:dyDescent="0.35">
      <c r="A79" s="3">
        <f>VLOOKUP(B79,[1]GDP!$A$4:$BI$251,52,0)</f>
        <v>12607.081108633047</v>
      </c>
      <c r="B79" s="2" t="s">
        <v>111</v>
      </c>
      <c r="C79" s="2">
        <v>2007</v>
      </c>
      <c r="D79" s="4">
        <v>0.24554333187330449</v>
      </c>
      <c r="E79" s="4">
        <v>0.34717521476720165</v>
      </c>
      <c r="F79" s="4">
        <v>0.20130356927240109</v>
      </c>
      <c r="G79" s="4">
        <v>0.20530282324568921</v>
      </c>
      <c r="H79" s="4">
        <v>0.29053317053764199</v>
      </c>
      <c r="I79" s="4">
        <v>0.22271949952156114</v>
      </c>
      <c r="J79" s="4">
        <v>0.25129372673446959</v>
      </c>
      <c r="K79" s="4">
        <v>0.50522695601412726</v>
      </c>
      <c r="L79" s="4">
        <v>0.3098626121492592</v>
      </c>
      <c r="M79" s="4">
        <v>0.42069753862179793</v>
      </c>
      <c r="N79" s="4">
        <v>0.25819988580528042</v>
      </c>
      <c r="O79" s="4">
        <v>0.21817604840118526</v>
      </c>
      <c r="P79" s="4">
        <v>3.1733678972652127E-2</v>
      </c>
      <c r="Q79" s="4">
        <v>0.27418322451192229</v>
      </c>
      <c r="R79" s="5">
        <v>23.300700405153137</v>
      </c>
      <c r="S79" s="5">
        <v>27.947412740645937</v>
      </c>
      <c r="T79" s="5">
        <v>21.379072344435812</v>
      </c>
      <c r="U79" s="5">
        <v>24.209061830078298</v>
      </c>
      <c r="V79" s="20">
        <v>0.46852297541587395</v>
      </c>
      <c r="W79" s="20">
        <v>0.53983149666051478</v>
      </c>
    </row>
    <row r="80" spans="1:23" x14ac:dyDescent="0.35">
      <c r="A80" s="3">
        <f>VLOOKUP(B80,[1]GDP!$A$4:$BI$251,52,0)</f>
        <v>17901.477932298749</v>
      </c>
      <c r="B80" s="1" t="s">
        <v>114</v>
      </c>
      <c r="C80" s="2">
        <v>2007</v>
      </c>
      <c r="D80" s="4">
        <v>0.37498667409146202</v>
      </c>
      <c r="E80" s="4">
        <v>0.311068730147946</v>
      </c>
      <c r="F80" s="4">
        <v>0.15643899953701787</v>
      </c>
      <c r="G80" s="4">
        <v>0.30388356167746694</v>
      </c>
      <c r="H80" s="4">
        <v>0.39654819607405872</v>
      </c>
      <c r="I80" s="4">
        <v>0.29963421556584918</v>
      </c>
      <c r="J80" s="4">
        <v>0.56175934718569764</v>
      </c>
      <c r="K80" s="4">
        <v>0.30071740316337625</v>
      </c>
      <c r="L80" s="4">
        <v>0.33593738297932096</v>
      </c>
      <c r="M80" s="4">
        <v>0.67516115644281072</v>
      </c>
      <c r="N80" s="4">
        <v>0.32642742199102381</v>
      </c>
      <c r="O80" s="4">
        <v>0.71310294034765287</v>
      </c>
      <c r="P80" s="4">
        <v>0.36264455179613336</v>
      </c>
      <c r="Q80" s="4">
        <v>0.41940693550352254</v>
      </c>
      <c r="R80" s="5">
        <v>29.446505007031316</v>
      </c>
      <c r="S80" s="5">
        <v>34.776797979854003</v>
      </c>
      <c r="T80" s="5">
        <v>43.753789755813969</v>
      </c>
      <c r="U80" s="5">
        <v>35.992364247566428</v>
      </c>
      <c r="V80" s="20">
        <v>0.61192184546189032</v>
      </c>
      <c r="W80" s="20">
        <v>0.51575639137769724</v>
      </c>
    </row>
    <row r="81" spans="1:23" x14ac:dyDescent="0.35">
      <c r="A81" s="3">
        <f>VLOOKUP(B81,[1]GDP!$A$4:$BI$251,52,0)</f>
        <v>79283.052703924637</v>
      </c>
      <c r="B81" s="1" t="s">
        <v>116</v>
      </c>
      <c r="C81" s="2">
        <v>2007</v>
      </c>
      <c r="D81" s="4">
        <v>0.28957251214752566</v>
      </c>
      <c r="E81" s="4">
        <v>0.14674408411269085</v>
      </c>
      <c r="F81" s="4">
        <v>0.61156559312327596</v>
      </c>
      <c r="G81" s="4">
        <v>0.71004484716819871</v>
      </c>
      <c r="H81" s="4">
        <v>0.67101518772409252</v>
      </c>
      <c r="I81" s="4">
        <v>0.60624341682251348</v>
      </c>
      <c r="J81" s="4">
        <v>0.28643849796693105</v>
      </c>
      <c r="K81" s="4">
        <v>0.89823428389457405</v>
      </c>
      <c r="L81" s="4">
        <v>0.33478552626908048</v>
      </c>
      <c r="M81" s="4">
        <v>0.92849747109922254</v>
      </c>
      <c r="N81" s="4">
        <v>0.22707045790086897</v>
      </c>
      <c r="O81" s="4">
        <v>1</v>
      </c>
      <c r="P81" s="4">
        <v>0.43990492701631034</v>
      </c>
      <c r="Q81" s="4">
        <v>0.90112888164688387</v>
      </c>
      <c r="R81" s="5">
        <v>41.54513892232162</v>
      </c>
      <c r="S81" s="5">
        <v>44.637727102713441</v>
      </c>
      <c r="T81" s="5">
        <v>54.221495445752879</v>
      </c>
      <c r="U81" s="5">
        <v>46.801453823595978</v>
      </c>
      <c r="V81" s="20">
        <v>0.76398888788566788</v>
      </c>
      <c r="W81" s="20">
        <v>0.58910581308342624</v>
      </c>
    </row>
    <row r="82" spans="1:23" x14ac:dyDescent="0.35">
      <c r="A82" s="3">
        <f>VLOOKUP(B82,[1]GDP!$A$4:$BI$251,52,0)</f>
        <v>38236.140639818892</v>
      </c>
      <c r="B82" s="2" t="s">
        <v>117</v>
      </c>
      <c r="C82" s="2">
        <v>2007</v>
      </c>
      <c r="D82" s="4">
        <v>0.78248621176654987</v>
      </c>
      <c r="E82" s="4">
        <v>0.63237233229185497</v>
      </c>
      <c r="F82" s="4">
        <v>0.90045547514860769</v>
      </c>
      <c r="G82" s="4">
        <v>0.43536108735392876</v>
      </c>
      <c r="H82" s="4">
        <v>0.88068147504557703</v>
      </c>
      <c r="I82" s="4">
        <v>0.89450493291202038</v>
      </c>
      <c r="J82" s="4">
        <v>0.5342398476969924</v>
      </c>
      <c r="K82" s="4">
        <v>0.66385688249162311</v>
      </c>
      <c r="L82" s="4">
        <v>1</v>
      </c>
      <c r="M82" s="4">
        <v>0.45413356738064808</v>
      </c>
      <c r="N82" s="4">
        <v>0.66176119570277958</v>
      </c>
      <c r="O82" s="4">
        <v>0.90715024690928037</v>
      </c>
      <c r="P82" s="4">
        <v>0.58050005312257846</v>
      </c>
      <c r="Q82" s="4">
        <v>0.62556760956731239</v>
      </c>
      <c r="R82" s="5">
        <v>67.604246520912</v>
      </c>
      <c r="S82" s="5">
        <v>70.986810373927483</v>
      </c>
      <c r="T82" s="5">
        <v>61.648566420354989</v>
      </c>
      <c r="U82" s="5">
        <v>66.746541105064821</v>
      </c>
      <c r="V82" s="20">
        <v>0.61436799972252509</v>
      </c>
      <c r="W82" s="20">
        <v>0.89878482397537707</v>
      </c>
    </row>
    <row r="83" spans="1:23" x14ac:dyDescent="0.35">
      <c r="A83" s="3">
        <f>VLOOKUP(B83,[1]GDP!$A$4:$BI$251,52,0)</f>
        <v>51011.425026308541</v>
      </c>
      <c r="B83" s="2" t="s">
        <v>118</v>
      </c>
      <c r="C83" s="2">
        <v>2007</v>
      </c>
      <c r="D83" s="4">
        <v>0.64562278128550854</v>
      </c>
      <c r="E83" s="4">
        <v>1</v>
      </c>
      <c r="F83" s="4">
        <v>1</v>
      </c>
      <c r="G83" s="4">
        <v>0.64313999929277288</v>
      </c>
      <c r="H83" s="4">
        <v>0.46321625588019744</v>
      </c>
      <c r="I83" s="4">
        <v>0.67302888253050408</v>
      </c>
      <c r="J83" s="4">
        <v>0.83786214508778634</v>
      </c>
      <c r="K83" s="4">
        <v>0.98504872472591798</v>
      </c>
      <c r="L83" s="4">
        <v>1</v>
      </c>
      <c r="M83" s="4">
        <v>0.81283479270987824</v>
      </c>
      <c r="N83" s="4">
        <v>0.98593214154666708</v>
      </c>
      <c r="O83" s="4">
        <v>1</v>
      </c>
      <c r="P83" s="4">
        <v>0.99125797337748855</v>
      </c>
      <c r="Q83" s="4">
        <v>0.7946301812291755</v>
      </c>
      <c r="R83" s="5">
        <v>69.56467534426865</v>
      </c>
      <c r="S83" s="5">
        <v>79.413463516806232</v>
      </c>
      <c r="T83" s="5">
        <v>82.518479977215236</v>
      </c>
      <c r="U83" s="5">
        <v>77.165539612763368</v>
      </c>
      <c r="V83" s="20">
        <v>0.71487155298302585</v>
      </c>
      <c r="W83" s="20">
        <v>0.94130880543518958</v>
      </c>
    </row>
    <row r="84" spans="1:23" x14ac:dyDescent="0.35">
      <c r="A84" s="3">
        <f>VLOOKUP(B84,[1]GDP!$A$4:$BI$251,52,0)</f>
        <v>14330.294716411197</v>
      </c>
      <c r="B84" s="2" t="s">
        <v>119</v>
      </c>
      <c r="C84" s="2">
        <v>2007</v>
      </c>
      <c r="D84" s="4">
        <v>0.55592115118399843</v>
      </c>
      <c r="E84" s="4">
        <v>0.62947909281900716</v>
      </c>
      <c r="F84" s="4">
        <v>0.25509273639064478</v>
      </c>
      <c r="G84" s="4">
        <v>0.47303481882024351</v>
      </c>
      <c r="H84" s="4">
        <v>0.73153513366384493</v>
      </c>
      <c r="I84" s="4">
        <v>0.12663687466437959</v>
      </c>
      <c r="J84" s="4">
        <v>0.6859704453906974</v>
      </c>
      <c r="K84" s="4">
        <v>0.37247014215339358</v>
      </c>
      <c r="L84" s="4">
        <v>0.32653381013094224</v>
      </c>
      <c r="M84" s="4">
        <v>0.4938926059989584</v>
      </c>
      <c r="N84" s="4">
        <v>0.27722056982507914</v>
      </c>
      <c r="O84" s="4">
        <v>0.4056531179246548</v>
      </c>
      <c r="P84" s="4">
        <v>0.18237632642355481</v>
      </c>
      <c r="Q84" s="4">
        <v>0.34870966889305793</v>
      </c>
      <c r="R84" s="5">
        <v>44.891739063479079</v>
      </c>
      <c r="S84" s="5">
        <v>33.352247257843878</v>
      </c>
      <c r="T84" s="5">
        <v>31.543518823922234</v>
      </c>
      <c r="U84" s="5">
        <v>36.595835048415061</v>
      </c>
      <c r="V84" s="20">
        <v>0.66069116097998393</v>
      </c>
      <c r="W84" s="20">
        <v>0.45241488232979027</v>
      </c>
    </row>
    <row r="85" spans="1:23" x14ac:dyDescent="0.35">
      <c r="A85" s="3">
        <f>VLOOKUP(B85,[1]GDP!$A$4:$BI$251,52,0)</f>
        <v>17275.959356947005</v>
      </c>
      <c r="B85" s="2" t="s">
        <v>120</v>
      </c>
      <c r="C85" s="2">
        <v>2007</v>
      </c>
      <c r="D85" s="4">
        <v>0.27747364773237332</v>
      </c>
      <c r="E85" s="4">
        <v>0.32230507910532491</v>
      </c>
      <c r="F85" s="4">
        <v>9.0636685639307185E-2</v>
      </c>
      <c r="G85" s="4">
        <v>0.37890534628813677</v>
      </c>
      <c r="H85" s="4">
        <v>0.10776906937815033</v>
      </c>
      <c r="I85" s="4">
        <v>4.0591144192416682E-2</v>
      </c>
      <c r="J85" s="4">
        <v>0.61910597056714067</v>
      </c>
      <c r="K85" s="4">
        <v>0.18011540396741751</v>
      </c>
      <c r="L85" s="4">
        <v>0.13174009870358497</v>
      </c>
      <c r="M85" s="4">
        <v>0.10166925255956691</v>
      </c>
      <c r="N85" s="4">
        <v>0.15334290530575775</v>
      </c>
      <c r="O85" s="4">
        <v>0.39364492763454256</v>
      </c>
      <c r="P85" s="4">
        <v>0.12013137977679378</v>
      </c>
      <c r="Q85" s="4">
        <v>9.7277723516285511E-2</v>
      </c>
      <c r="R85" s="5">
        <v>21.203921498450651</v>
      </c>
      <c r="S85" s="5">
        <v>20.4745100179567</v>
      </c>
      <c r="T85" s="5">
        <v>15.957262473075346</v>
      </c>
      <c r="U85" s="5">
        <v>19.211897996494233</v>
      </c>
      <c r="V85" s="20">
        <v>0.5600423877502313</v>
      </c>
      <c r="W85" s="20">
        <v>0.30912785834069334</v>
      </c>
    </row>
    <row r="86" spans="1:23" x14ac:dyDescent="0.35">
      <c r="A86" s="3">
        <f>VLOOKUP(B86,[1]GDP!$A$4:$BI$251,53,0)</f>
        <v>18436.862466872739</v>
      </c>
      <c r="B86" s="2" t="s">
        <v>23</v>
      </c>
      <c r="C86" s="2">
        <v>2008</v>
      </c>
      <c r="D86" s="4">
        <v>0.32501713420239903</v>
      </c>
      <c r="E86" s="4">
        <v>0.55382435621213311</v>
      </c>
      <c r="F86" s="4">
        <v>1.5972911303818355E-2</v>
      </c>
      <c r="G86" s="4">
        <v>0.33464339068704613</v>
      </c>
      <c r="H86" s="4">
        <v>0.18724206975962851</v>
      </c>
      <c r="I86" s="4">
        <v>0.14604504872248403</v>
      </c>
      <c r="J86" s="4">
        <v>0.40148796209252463</v>
      </c>
      <c r="K86" s="4">
        <v>0.28168442087561674</v>
      </c>
      <c r="L86" s="4">
        <v>0.28948608871078441</v>
      </c>
      <c r="M86" s="4">
        <v>0.50186483965340389</v>
      </c>
      <c r="N86" s="4">
        <v>0.25920260620423052</v>
      </c>
      <c r="O86" s="4">
        <v>0.46437666440630293</v>
      </c>
      <c r="P86" s="4">
        <v>0.13693865544343864</v>
      </c>
      <c r="Q86" s="4">
        <v>0.26356923391150294</v>
      </c>
      <c r="R86" s="5">
        <v>23.840094550962306</v>
      </c>
      <c r="S86" s="5">
        <v>24.459917844633136</v>
      </c>
      <c r="T86" s="5">
        <v>27.504775451186514</v>
      </c>
      <c r="U86" s="5">
        <v>25.268262615593986</v>
      </c>
      <c r="V86" s="20">
        <v>0.60771797811376493</v>
      </c>
      <c r="W86" s="20">
        <v>0.38623160936340373</v>
      </c>
    </row>
    <row r="87" spans="1:23" x14ac:dyDescent="0.35">
      <c r="A87" s="3">
        <f>VLOOKUP(B87,[1]GDP!$A$4:$BI$251,53,0)</f>
        <v>41653.487442937956</v>
      </c>
      <c r="B87" s="2" t="s">
        <v>28</v>
      </c>
      <c r="C87" s="2">
        <v>2008</v>
      </c>
      <c r="D87" s="4">
        <v>0.35148765682568278</v>
      </c>
      <c r="E87" s="4">
        <v>0.65291009295744362</v>
      </c>
      <c r="F87" s="4">
        <v>1</v>
      </c>
      <c r="G87" s="4">
        <v>0.69195123247756329</v>
      </c>
      <c r="H87" s="4">
        <v>0.4281343729493009</v>
      </c>
      <c r="I87" s="4">
        <v>0.72785504293752834</v>
      </c>
      <c r="J87" s="4">
        <v>0.65011676848303601</v>
      </c>
      <c r="K87" s="4">
        <v>0.92184791793179233</v>
      </c>
      <c r="L87" s="4">
        <v>0.95169218158534141</v>
      </c>
      <c r="M87" s="4">
        <v>0.6188415915954969</v>
      </c>
      <c r="N87" s="4">
        <v>0.85214898300510522</v>
      </c>
      <c r="O87" s="4">
        <v>0.59420280021539229</v>
      </c>
      <c r="P87" s="4">
        <v>0.85934561501471729</v>
      </c>
      <c r="Q87" s="4">
        <v>0.86199825910997763</v>
      </c>
      <c r="R87" s="5">
        <v>57.143852961440359</v>
      </c>
      <c r="S87" s="5">
        <v>71.593621483197694</v>
      </c>
      <c r="T87" s="5">
        <v>67.988784961279251</v>
      </c>
      <c r="U87" s="5">
        <v>65.57541980197243</v>
      </c>
      <c r="V87" s="20">
        <v>0.66924154067161212</v>
      </c>
      <c r="W87" s="20">
        <v>0.85539149684393201</v>
      </c>
    </row>
    <row r="88" spans="1:23" x14ac:dyDescent="0.35">
      <c r="A88" s="3">
        <f>VLOOKUP(B88,[1]GDP!$A$4:$BI$251,53,0)</f>
        <v>5191.1319043696158</v>
      </c>
      <c r="B88" s="1" t="s">
        <v>30</v>
      </c>
      <c r="C88" s="2">
        <v>2008</v>
      </c>
      <c r="D88" s="4">
        <v>0.26419609280583528</v>
      </c>
      <c r="E88" s="4">
        <v>0.28211998075674632</v>
      </c>
      <c r="F88" s="4">
        <v>1.4867166081879195E-2</v>
      </c>
      <c r="G88" s="4">
        <v>0.18309571729171925</v>
      </c>
      <c r="H88" s="4">
        <v>0.18040926673655441</v>
      </c>
      <c r="I88" s="4">
        <v>5.6017926596342436E-2</v>
      </c>
      <c r="J88" s="4">
        <v>0.32251558985297735</v>
      </c>
      <c r="K88" s="4">
        <v>0.1583837195854978</v>
      </c>
      <c r="L88" s="4">
        <v>0.14713532221457154</v>
      </c>
      <c r="M88" s="4">
        <v>0.13130135281965444</v>
      </c>
      <c r="N88" s="4">
        <v>0.13453774978783889</v>
      </c>
      <c r="O88" s="4">
        <v>0.18416425448134144</v>
      </c>
      <c r="P88" s="4">
        <v>0.10697802556763414</v>
      </c>
      <c r="Q88" s="4">
        <v>8.5893456660101467E-2</v>
      </c>
      <c r="R88" s="5">
        <v>16.738757639194731</v>
      </c>
      <c r="S88" s="5">
        <v>15.554949889544933</v>
      </c>
      <c r="T88" s="5">
        <v>12.186700291213947</v>
      </c>
      <c r="U88" s="5">
        <v>14.826802606651201</v>
      </c>
      <c r="V88" s="20">
        <v>0.54571818065698696</v>
      </c>
      <c r="W88" s="20">
        <v>0.23921584460329953</v>
      </c>
    </row>
    <row r="89" spans="1:23" x14ac:dyDescent="0.35">
      <c r="A89" s="3">
        <f>VLOOKUP(B89,[1]GDP!$A$4:$BI$251,53,0)</f>
        <v>9818.2485002791636</v>
      </c>
      <c r="B89" s="2" t="s">
        <v>31</v>
      </c>
      <c r="C89" s="2">
        <v>2008</v>
      </c>
      <c r="D89" s="4">
        <v>0.10841370088265183</v>
      </c>
      <c r="E89" s="4">
        <v>0.20091032219741303</v>
      </c>
      <c r="F89" s="4">
        <v>2.165700550235879E-2</v>
      </c>
      <c r="G89" s="4">
        <v>9.7368176070483994E-2</v>
      </c>
      <c r="H89" s="4">
        <v>0.2351550960609152</v>
      </c>
      <c r="I89" s="4">
        <v>0.12243594186626633</v>
      </c>
      <c r="J89" s="4">
        <v>0.1755606258776114</v>
      </c>
      <c r="K89" s="4">
        <v>0.17044927189739845</v>
      </c>
      <c r="L89" s="4">
        <v>0.14145968591535935</v>
      </c>
      <c r="M89" s="4">
        <v>5.3274874606624514E-2</v>
      </c>
      <c r="N89" s="4">
        <v>4.4005009353357397E-2</v>
      </c>
      <c r="O89" s="4">
        <v>0.29691866544698503</v>
      </c>
      <c r="P89" s="4">
        <v>0.57864275447153524</v>
      </c>
      <c r="Q89" s="4">
        <v>0.72461156349703204</v>
      </c>
      <c r="R89" s="5">
        <v>12.413062136130808</v>
      </c>
      <c r="S89" s="5">
        <v>14.40742301639871</v>
      </c>
      <c r="T89" s="5">
        <v>26.681626159427761</v>
      </c>
      <c r="U89" s="5">
        <v>17.834037103985761</v>
      </c>
      <c r="V89" s="20">
        <v>0.60380112588713686</v>
      </c>
      <c r="W89" s="20">
        <v>0.27559516550897917</v>
      </c>
    </row>
    <row r="90" spans="1:23" x14ac:dyDescent="0.35">
      <c r="A90" s="3">
        <f>VLOOKUP(B90,[1]GDP!$A$4:$BI$251,53,0)</f>
        <v>13806.014920354726</v>
      </c>
      <c r="B90" s="2" t="s">
        <v>33</v>
      </c>
      <c r="C90" s="2">
        <v>2008</v>
      </c>
      <c r="D90" s="4">
        <v>0.33821895754538189</v>
      </c>
      <c r="E90" s="4">
        <v>0.21189152311702592</v>
      </c>
      <c r="F90" s="4">
        <v>0.32016873448134531</v>
      </c>
      <c r="G90" s="4">
        <v>0.33363868596062851</v>
      </c>
      <c r="H90" s="4">
        <v>0.28105899210543017</v>
      </c>
      <c r="I90" s="4">
        <v>0.12418358936224261</v>
      </c>
      <c r="J90" s="4">
        <v>0.48176692267278215</v>
      </c>
      <c r="K90" s="4">
        <v>0.22285641799344152</v>
      </c>
      <c r="L90" s="4">
        <v>0.45425314237801501</v>
      </c>
      <c r="M90" s="4">
        <v>9.7832102348718822E-2</v>
      </c>
      <c r="N90" s="4">
        <v>0.34096092017479979</v>
      </c>
      <c r="O90" s="4">
        <v>0.24537853179902455</v>
      </c>
      <c r="P90" s="4">
        <v>0.11740610274386845</v>
      </c>
      <c r="Q90" s="4">
        <v>9.0316946977699944E-2</v>
      </c>
      <c r="R90" s="5">
        <v>27.612139874825925</v>
      </c>
      <c r="S90" s="5">
        <v>28.692190242770906</v>
      </c>
      <c r="T90" s="5">
        <v>17.022708056747529</v>
      </c>
      <c r="U90" s="5">
        <v>24.44234605811479</v>
      </c>
      <c r="V90" s="20">
        <v>0.44405356495018017</v>
      </c>
      <c r="W90" s="20">
        <v>0.52112911977111165</v>
      </c>
    </row>
    <row r="91" spans="1:23" x14ac:dyDescent="0.35">
      <c r="A91" s="3">
        <f>VLOOKUP(B91,[1]GDP!$A$4:$BI$251,53,0)</f>
        <v>19031.616429781803</v>
      </c>
      <c r="B91" s="2" t="s">
        <v>38</v>
      </c>
      <c r="C91" s="2">
        <v>2008</v>
      </c>
      <c r="D91" s="4">
        <v>0.62167956221749665</v>
      </c>
      <c r="E91" s="4">
        <v>0.54609216538829863</v>
      </c>
      <c r="F91" s="4">
        <v>0.54678268306839495</v>
      </c>
      <c r="G91" s="4">
        <v>0.87549957781500731</v>
      </c>
      <c r="H91" s="4">
        <v>0.76866014192840815</v>
      </c>
      <c r="I91" s="4">
        <v>0.6477938372036357</v>
      </c>
      <c r="J91" s="4">
        <v>0.54318390463955635</v>
      </c>
      <c r="K91" s="4">
        <v>0.67726507869450092</v>
      </c>
      <c r="L91" s="4">
        <v>0.6024476259153323</v>
      </c>
      <c r="M91" s="4">
        <v>0.65363834045701941</v>
      </c>
      <c r="N91" s="4">
        <v>0.32249520656590974</v>
      </c>
      <c r="O91" s="4">
        <v>0.88937815819982968</v>
      </c>
      <c r="P91" s="4">
        <v>0.25702719390483436</v>
      </c>
      <c r="Q91" s="4">
        <v>0.47071823736333701</v>
      </c>
      <c r="R91" s="5">
        <v>59.100104436002233</v>
      </c>
      <c r="S91" s="5">
        <v>55.890316864004518</v>
      </c>
      <c r="T91" s="5">
        <v>46.739448412078559</v>
      </c>
      <c r="U91" s="5">
        <v>53.909956570695101</v>
      </c>
      <c r="V91" s="20">
        <v>0.71459335805953206</v>
      </c>
      <c r="W91" s="20">
        <v>0.64731081073752061</v>
      </c>
    </row>
    <row r="92" spans="1:23" x14ac:dyDescent="0.35">
      <c r="A92" s="3">
        <f>VLOOKUP(B92,[1]GDP!$A$4:$BI$251,53,0)</f>
        <v>10547.260393821784</v>
      </c>
      <c r="B92" s="2" t="s">
        <v>40</v>
      </c>
      <c r="C92" s="2">
        <v>2008</v>
      </c>
      <c r="D92" s="4">
        <v>0.4900745876564529</v>
      </c>
      <c r="E92" s="4">
        <v>0.40100150497968023</v>
      </c>
      <c r="F92" s="4">
        <v>0.25788504383335031</v>
      </c>
      <c r="G92" s="4">
        <v>0.32101741827599839</v>
      </c>
      <c r="H92" s="4">
        <v>0.36760868520267292</v>
      </c>
      <c r="I92" s="4">
        <v>5.9932866188552508E-2</v>
      </c>
      <c r="J92" s="4">
        <v>0.36108211162070147</v>
      </c>
      <c r="K92" s="4">
        <v>0.42394630864101862</v>
      </c>
      <c r="L92" s="4">
        <v>0.27066027016035143</v>
      </c>
      <c r="M92" s="4">
        <v>0.41600399082007272</v>
      </c>
      <c r="N92" s="4">
        <v>0.22031355877496256</v>
      </c>
      <c r="O92" s="4">
        <v>0.69180392019008796</v>
      </c>
      <c r="P92" s="4">
        <v>0.36677568681251166</v>
      </c>
      <c r="Q92" s="4">
        <v>0.27388824282111524</v>
      </c>
      <c r="R92" s="5">
        <v>32.249176706544866</v>
      </c>
      <c r="S92" s="5">
        <v>24.872186126595057</v>
      </c>
      <c r="T92" s="5">
        <v>33.453504154303985</v>
      </c>
      <c r="U92" s="5">
        <v>30.191622329147972</v>
      </c>
      <c r="V92" s="20">
        <v>0.67119101807885784</v>
      </c>
      <c r="W92" s="20">
        <v>0.42437954112519743</v>
      </c>
    </row>
    <row r="93" spans="1:23" x14ac:dyDescent="0.35">
      <c r="A93" s="3">
        <f>VLOOKUP(B93,[1]GDP!$A$4:$BI$251,53,0)</f>
        <v>22014.578065929236</v>
      </c>
      <c r="B93" s="2" t="s">
        <v>42</v>
      </c>
      <c r="C93" s="2">
        <v>2008</v>
      </c>
      <c r="D93" s="4">
        <v>0.25839564397471049</v>
      </c>
      <c r="E93" s="4">
        <v>0.50583526143522062</v>
      </c>
      <c r="F93" s="4">
        <v>0.23520993396042689</v>
      </c>
      <c r="G93" s="4">
        <v>0.47347836467076965</v>
      </c>
      <c r="H93" s="4">
        <v>0.29002357794301964</v>
      </c>
      <c r="I93" s="4">
        <v>0.4152452013277404</v>
      </c>
      <c r="J93" s="4">
        <v>0.48017873096347846</v>
      </c>
      <c r="K93" s="4">
        <v>0.19160931952945551</v>
      </c>
      <c r="L93" s="4">
        <v>0.31890798264363845</v>
      </c>
      <c r="M93" s="4">
        <v>0.16032778124221045</v>
      </c>
      <c r="N93" s="4">
        <v>0.55270382714841571</v>
      </c>
      <c r="O93" s="4">
        <v>0.53904846683614127</v>
      </c>
      <c r="P93" s="4">
        <v>0.83717333140066819</v>
      </c>
      <c r="Q93" s="4">
        <v>0.66231610771432015</v>
      </c>
      <c r="R93" s="5">
        <v>32.996705371084751</v>
      </c>
      <c r="S93" s="5">
        <v>32.937904153767526</v>
      </c>
      <c r="T93" s="5">
        <v>46.558170141218014</v>
      </c>
      <c r="U93" s="5">
        <v>37.497593222023433</v>
      </c>
      <c r="V93" s="20">
        <v>0.6646111265143031</v>
      </c>
      <c r="W93" s="20">
        <v>0.47570630205573355</v>
      </c>
    </row>
    <row r="94" spans="1:23" x14ac:dyDescent="0.35">
      <c r="A94" s="3">
        <f>VLOOKUP(B94,[1]GDP!$A$4:$BI$251,53,0)</f>
        <v>45865.795957793584</v>
      </c>
      <c r="B94" s="2" t="s">
        <v>45</v>
      </c>
      <c r="C94" s="2">
        <v>2008</v>
      </c>
      <c r="D94" s="4">
        <v>1</v>
      </c>
      <c r="E94" s="4">
        <v>0.72866146545033716</v>
      </c>
      <c r="F94" s="4">
        <v>0.80739407774065541</v>
      </c>
      <c r="G94" s="4">
        <v>1</v>
      </c>
      <c r="H94" s="4">
        <v>1</v>
      </c>
      <c r="I94" s="4">
        <v>0.93333754967347382</v>
      </c>
      <c r="J94" s="4">
        <v>1</v>
      </c>
      <c r="K94" s="4">
        <v>1</v>
      </c>
      <c r="L94" s="4">
        <v>1</v>
      </c>
      <c r="M94" s="4">
        <v>0.81616311605374992</v>
      </c>
      <c r="N94" s="4">
        <v>1</v>
      </c>
      <c r="O94" s="4">
        <v>0.94880890698378628</v>
      </c>
      <c r="P94" s="4">
        <v>0.72802292669439073</v>
      </c>
      <c r="Q94" s="4">
        <v>0.9233144168739762</v>
      </c>
      <c r="R94" s="5">
        <v>88.628815088772456</v>
      </c>
      <c r="S94" s="5">
        <v>95.302136813658109</v>
      </c>
      <c r="T94" s="5">
        <v>86.762545459589518</v>
      </c>
      <c r="U94" s="5">
        <v>90.231165787340032</v>
      </c>
      <c r="V94" s="20">
        <v>0.75487914194437933</v>
      </c>
      <c r="W94" s="20">
        <v>0.95589071934387737</v>
      </c>
    </row>
    <row r="95" spans="1:23" x14ac:dyDescent="0.35">
      <c r="A95" s="3">
        <f>VLOOKUP(B95,[1]GDP!$A$4:$BI$251,53,0)</f>
        <v>10449.188300553938</v>
      </c>
      <c r="B95" s="2" t="s">
        <v>46</v>
      </c>
      <c r="C95" s="2">
        <v>2008</v>
      </c>
      <c r="D95" s="4">
        <v>0.31816714811519914</v>
      </c>
      <c r="E95" s="4">
        <v>0.25310460342433833</v>
      </c>
      <c r="F95" s="4">
        <v>0.17548330771523302</v>
      </c>
      <c r="G95" s="4">
        <v>0.52366620051331914</v>
      </c>
      <c r="H95" s="4">
        <v>0.29109736174588619</v>
      </c>
      <c r="I95" s="4">
        <v>0.13870028683046068</v>
      </c>
      <c r="J95" s="4">
        <v>0.43863226722918841</v>
      </c>
      <c r="K95" s="4">
        <v>0.26542563084627352</v>
      </c>
      <c r="L95" s="4">
        <v>0.24492557102688217</v>
      </c>
      <c r="M95" s="4">
        <v>0.16689903391288549</v>
      </c>
      <c r="N95" s="4">
        <v>0.12782266436709638</v>
      </c>
      <c r="O95" s="4">
        <v>0.42379563780810803</v>
      </c>
      <c r="P95" s="4">
        <v>0.33306792801236978</v>
      </c>
      <c r="Q95" s="4">
        <v>0.12218921808292106</v>
      </c>
      <c r="R95" s="5">
        <v>28.992107192904903</v>
      </c>
      <c r="S95" s="5">
        <v>25.633746493740301</v>
      </c>
      <c r="T95" s="5">
        <v>22.21574719480995</v>
      </c>
      <c r="U95" s="5">
        <v>25.613866960485051</v>
      </c>
      <c r="V95" s="20">
        <v>0.66761240227107088</v>
      </c>
      <c r="W95" s="20">
        <v>0.34288200905662031</v>
      </c>
    </row>
    <row r="96" spans="1:23" x14ac:dyDescent="0.35">
      <c r="A96" s="3">
        <f>VLOOKUP(B96,[1]GDP!$A$4:$BI$251,53,0)</f>
        <v>9285.8644065727967</v>
      </c>
      <c r="B96" s="2" t="s">
        <v>47</v>
      </c>
      <c r="C96" s="2">
        <v>2008</v>
      </c>
      <c r="D96" s="4">
        <v>0.24569730050125702</v>
      </c>
      <c r="E96" s="4">
        <v>0.29520006096345019</v>
      </c>
      <c r="F96" s="4">
        <v>1.7654150935195238E-2</v>
      </c>
      <c r="G96" s="4">
        <v>0.19783154345840995</v>
      </c>
      <c r="H96" s="4">
        <v>0.11044567421045733</v>
      </c>
      <c r="I96" s="4">
        <v>0.28250587697541912</v>
      </c>
      <c r="J96" s="4">
        <v>0.43556588906017435</v>
      </c>
      <c r="K96" s="4">
        <v>0.12424330553406997</v>
      </c>
      <c r="L96" s="4">
        <v>0.11716964262250654</v>
      </c>
      <c r="M96" s="4">
        <v>0.2072240558277838</v>
      </c>
      <c r="N96" s="4">
        <v>0.14052368194912127</v>
      </c>
      <c r="O96" s="4">
        <v>0.2174019121165375</v>
      </c>
      <c r="P96" s="4">
        <v>0.16170289256794784</v>
      </c>
      <c r="Q96" s="4">
        <v>0.10439764639839569</v>
      </c>
      <c r="R96" s="5">
        <v>15.760690588461829</v>
      </c>
      <c r="S96" s="5">
        <v>21.017642997759474</v>
      </c>
      <c r="T96" s="5">
        <v>15.497634747052514</v>
      </c>
      <c r="U96" s="5">
        <v>17.425322777757938</v>
      </c>
      <c r="V96" s="20">
        <v>0.55292115718766577</v>
      </c>
      <c r="W96" s="20">
        <v>0.27639557087304162</v>
      </c>
    </row>
    <row r="97" spans="1:23" x14ac:dyDescent="0.35">
      <c r="A97" s="3">
        <f>VLOOKUP(B97,[1]GDP!$A$4:$BI$251,53,0)</f>
        <v>9305.4149547161196</v>
      </c>
      <c r="B97" s="2" t="s">
        <v>48</v>
      </c>
      <c r="C97" s="2">
        <v>2008</v>
      </c>
      <c r="D97" s="4">
        <v>0.2754726501568916</v>
      </c>
      <c r="E97" s="4">
        <v>0.17771135117257222</v>
      </c>
      <c r="F97" s="4">
        <v>0.28795683801909161</v>
      </c>
      <c r="G97" s="4">
        <v>0.24540135078019307</v>
      </c>
      <c r="H97" s="4">
        <v>0.20559625865119821</v>
      </c>
      <c r="I97" s="4">
        <v>0.18832722823012538</v>
      </c>
      <c r="J97" s="4">
        <v>0.58925170976633678</v>
      </c>
      <c r="K97" s="4">
        <v>0.50049772706866469</v>
      </c>
      <c r="L97" s="4">
        <v>0.17658688021689004</v>
      </c>
      <c r="M97" s="4">
        <v>0.15796845949359667</v>
      </c>
      <c r="N97" s="4">
        <v>0.28123712036775161</v>
      </c>
      <c r="O97" s="4">
        <v>0.36153770384845624</v>
      </c>
      <c r="P97" s="4">
        <v>0.30738699950446879</v>
      </c>
      <c r="Q97" s="4">
        <v>0.5325933297898906</v>
      </c>
      <c r="R97" s="5">
        <v>23.447603656555877</v>
      </c>
      <c r="S97" s="5">
        <v>33.0143843015192</v>
      </c>
      <c r="T97" s="5">
        <v>30.824934383794954</v>
      </c>
      <c r="U97" s="5">
        <v>29.095640780623341</v>
      </c>
      <c r="V97" s="20">
        <v>0.66416350137499713</v>
      </c>
      <c r="W97" s="20">
        <v>0.39509256150935135</v>
      </c>
    </row>
    <row r="98" spans="1:23" x14ac:dyDescent="0.35">
      <c r="A98" s="3">
        <f>VLOOKUP(B98,[1]GDP!$A$4:$BI$251,53,0)</f>
        <v>42574.641136504222</v>
      </c>
      <c r="B98" s="2" t="s">
        <v>52</v>
      </c>
      <c r="C98" s="2">
        <v>2008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0.77764329437940749</v>
      </c>
      <c r="J98" s="4">
        <v>0.64798169874889233</v>
      </c>
      <c r="K98" s="4">
        <v>0.45691313847972259</v>
      </c>
      <c r="L98" s="4">
        <v>0.82966886903279746</v>
      </c>
      <c r="M98" s="4">
        <v>0.8193585856029505</v>
      </c>
      <c r="N98" s="4">
        <v>1</v>
      </c>
      <c r="O98" s="4">
        <v>0.67943645543908082</v>
      </c>
      <c r="P98" s="4">
        <v>0.48717591780785813</v>
      </c>
      <c r="Q98" s="4">
        <v>0.64390341018686137</v>
      </c>
      <c r="R98" s="5">
        <v>87.596097569587201</v>
      </c>
      <c r="S98" s="5">
        <v>64.678102546097307</v>
      </c>
      <c r="T98" s="5">
        <v>68.150050975342893</v>
      </c>
      <c r="U98" s="5">
        <v>73.474750363675795</v>
      </c>
      <c r="V98" s="20">
        <v>0.63145793545004369</v>
      </c>
      <c r="W98" s="20">
        <v>0.93806295109973603</v>
      </c>
    </row>
    <row r="99" spans="1:23" x14ac:dyDescent="0.35">
      <c r="A99" s="3">
        <f>VLOOKUP(B99,[1]GDP!$A$4:$BI$251,53,0)</f>
        <v>37634.92905493109</v>
      </c>
      <c r="B99" s="2" t="s">
        <v>53</v>
      </c>
      <c r="C99" s="2">
        <v>2008</v>
      </c>
      <c r="D99" s="4">
        <v>0.40972962627131293</v>
      </c>
      <c r="E99" s="4">
        <v>0.35854175528653004</v>
      </c>
      <c r="F99" s="4">
        <v>0.56957609208530358</v>
      </c>
      <c r="G99" s="4">
        <v>0.87099835225184696</v>
      </c>
      <c r="H99" s="4">
        <v>0.68930512254566378</v>
      </c>
      <c r="I99" s="4">
        <v>0.56098771462534069</v>
      </c>
      <c r="J99" s="4">
        <v>0.35235212447670683</v>
      </c>
      <c r="K99" s="4">
        <v>0.66362210333254368</v>
      </c>
      <c r="L99" s="4">
        <v>0.77719848474223741</v>
      </c>
      <c r="M99" s="4">
        <v>0.63824594147487224</v>
      </c>
      <c r="N99" s="4">
        <v>0.83485484237894736</v>
      </c>
      <c r="O99" s="4">
        <v>0.51540951433888682</v>
      </c>
      <c r="P99" s="4">
        <v>0.74184785442567658</v>
      </c>
      <c r="Q99" s="4">
        <v>0.9708048101296084</v>
      </c>
      <c r="R99" s="5">
        <v>54.193510814714173</v>
      </c>
      <c r="S99" s="5">
        <v>55.283280119657796</v>
      </c>
      <c r="T99" s="5">
        <v>66.549265600468672</v>
      </c>
      <c r="U99" s="5">
        <v>58.675352178280207</v>
      </c>
      <c r="V99" s="20">
        <v>0.59211936286977152</v>
      </c>
      <c r="W99" s="20">
        <v>0.82368475409656072</v>
      </c>
    </row>
    <row r="100" spans="1:23" x14ac:dyDescent="0.35">
      <c r="A100" s="3">
        <f>VLOOKUP(B100,[1]GDP!$A$4:$BI$251,53,0)</f>
        <v>40989.443114859874</v>
      </c>
      <c r="B100" s="1" t="s">
        <v>55</v>
      </c>
      <c r="C100" s="2">
        <v>2008</v>
      </c>
      <c r="D100" s="4">
        <v>0.53597386530458291</v>
      </c>
      <c r="E100" s="4">
        <v>0.3677542172870783</v>
      </c>
      <c r="F100" s="4">
        <v>0.58784531688818231</v>
      </c>
      <c r="G100" s="4">
        <v>0.59597622086088642</v>
      </c>
      <c r="H100" s="4">
        <v>0.87921772659134423</v>
      </c>
      <c r="I100" s="4">
        <v>0.68395374735601355</v>
      </c>
      <c r="J100" s="4">
        <v>0.28193364272383731</v>
      </c>
      <c r="K100" s="4">
        <v>0.73111743491623271</v>
      </c>
      <c r="L100" s="4">
        <v>1</v>
      </c>
      <c r="M100" s="4">
        <v>0.67312221198556987</v>
      </c>
      <c r="N100" s="4">
        <v>0.51235576638537716</v>
      </c>
      <c r="O100" s="4">
        <v>0.53972024169884025</v>
      </c>
      <c r="P100" s="4">
        <v>1</v>
      </c>
      <c r="Q100" s="4">
        <v>0.73376763001044931</v>
      </c>
      <c r="R100" s="5">
        <v>53.980098963675069</v>
      </c>
      <c r="S100" s="5">
        <v>58.323102551301673</v>
      </c>
      <c r="T100" s="5">
        <v>60.846059860802981</v>
      </c>
      <c r="U100" s="5">
        <v>57.716420458593234</v>
      </c>
      <c r="V100" s="20">
        <v>0.56137743447105437</v>
      </c>
      <c r="W100" s="20">
        <v>0.88836553605904556</v>
      </c>
    </row>
    <row r="101" spans="1:23" x14ac:dyDescent="0.35">
      <c r="A101" s="3">
        <f>VLOOKUP(B101,[1]GDP!$A$4:$BI$251,53,0)</f>
        <v>31881.712347542816</v>
      </c>
      <c r="B101" s="2" t="s">
        <v>57</v>
      </c>
      <c r="C101" s="2">
        <v>2008</v>
      </c>
      <c r="D101" s="4">
        <v>0.31591757122554659</v>
      </c>
      <c r="E101" s="4">
        <v>0.71426835485539908</v>
      </c>
      <c r="F101" s="4">
        <v>0.40084231617022709</v>
      </c>
      <c r="G101" s="4">
        <v>0.40034497597090657</v>
      </c>
      <c r="H101" s="4">
        <v>0.40658156849819227</v>
      </c>
      <c r="I101" s="4">
        <v>0.42281339451591698</v>
      </c>
      <c r="J101" s="4">
        <v>0.50240505538162972</v>
      </c>
      <c r="K101" s="4">
        <v>0.45048878504064943</v>
      </c>
      <c r="L101" s="4">
        <v>0.39910157377276945</v>
      </c>
      <c r="M101" s="4">
        <v>0.31434648942709359</v>
      </c>
      <c r="N101" s="4">
        <v>0.37058410360595423</v>
      </c>
      <c r="O101" s="4">
        <v>0.19479576895908238</v>
      </c>
      <c r="P101" s="4">
        <v>0.3625688245934155</v>
      </c>
      <c r="Q101" s="4">
        <v>0.63443132503760946</v>
      </c>
      <c r="R101" s="5">
        <v>41.121707778154835</v>
      </c>
      <c r="S101" s="5">
        <v>41.4569410275856</v>
      </c>
      <c r="T101" s="5">
        <v>35.1609490218761</v>
      </c>
      <c r="U101" s="5">
        <v>39.246532609205509</v>
      </c>
      <c r="V101" s="20">
        <v>0.560330097102547</v>
      </c>
      <c r="W101" s="20">
        <v>0.5786570510446909</v>
      </c>
    </row>
    <row r="102" spans="1:23" x14ac:dyDescent="0.35">
      <c r="A102" s="3">
        <f>VLOOKUP(B102,[1]GDP!$A$4:$BI$251,53,0)</f>
        <v>23591.904933178423</v>
      </c>
      <c r="B102" s="2" t="s">
        <v>60</v>
      </c>
      <c r="C102" s="2">
        <v>2008</v>
      </c>
      <c r="D102" s="4">
        <v>0.37189727889238028</v>
      </c>
      <c r="E102" s="4">
        <v>0.43867063955224345</v>
      </c>
      <c r="F102" s="4">
        <v>0.36944681035478999</v>
      </c>
      <c r="G102" s="4">
        <v>0.27593406819932442</v>
      </c>
      <c r="H102" s="4">
        <v>0.33699570702216985</v>
      </c>
      <c r="I102" s="4">
        <v>0.38994368248104294</v>
      </c>
      <c r="J102" s="4">
        <v>0.34125692128993218</v>
      </c>
      <c r="K102" s="4">
        <v>0.53094649633683899</v>
      </c>
      <c r="L102" s="4">
        <v>0.26090269685418149</v>
      </c>
      <c r="M102" s="4">
        <v>6.7670490545587825E-2</v>
      </c>
      <c r="N102" s="4">
        <v>0.2897266781947847</v>
      </c>
      <c r="O102" s="4">
        <v>0.2040601363592609</v>
      </c>
      <c r="P102" s="4">
        <v>0.26207073275358539</v>
      </c>
      <c r="Q102" s="4">
        <v>0.19524992230432592</v>
      </c>
      <c r="R102" s="5">
        <v>31.904476775434119</v>
      </c>
      <c r="S102" s="5">
        <v>33.300641233290627</v>
      </c>
      <c r="T102" s="5">
        <v>19.228553729760982</v>
      </c>
      <c r="U102" s="5">
        <v>28.144557246161913</v>
      </c>
      <c r="V102" s="20">
        <v>0.42784335467959123</v>
      </c>
      <c r="W102" s="20">
        <v>0.57042688559219223</v>
      </c>
    </row>
    <row r="103" spans="1:23" x14ac:dyDescent="0.35">
      <c r="A103" s="3">
        <f>VLOOKUP(B103,[1]GDP!$A$4:$BI$251,53,0)</f>
        <v>43336.840119345492</v>
      </c>
      <c r="B103" s="2" t="s">
        <v>61</v>
      </c>
      <c r="C103" s="2">
        <v>2008</v>
      </c>
      <c r="D103" s="4">
        <v>1</v>
      </c>
      <c r="E103" s="4">
        <v>1</v>
      </c>
      <c r="F103" s="4">
        <v>0.86192170590046246</v>
      </c>
      <c r="G103" s="4">
        <v>1</v>
      </c>
      <c r="H103" s="4">
        <v>1</v>
      </c>
      <c r="I103" s="4">
        <v>0.96570452112664673</v>
      </c>
      <c r="J103" s="4">
        <v>0.73691124144367781</v>
      </c>
      <c r="K103" s="4">
        <v>0.64854482638036837</v>
      </c>
      <c r="L103" s="4">
        <v>0.57005003561218681</v>
      </c>
      <c r="M103" s="4">
        <v>0.65589121918413129</v>
      </c>
      <c r="N103" s="4">
        <v>0.87695972516945975</v>
      </c>
      <c r="O103" s="4">
        <v>0.94010283819775098</v>
      </c>
      <c r="P103" s="4">
        <v>0.8856092505410571</v>
      </c>
      <c r="Q103" s="4">
        <v>0.79315346757131311</v>
      </c>
      <c r="R103" s="5">
        <v>90.024384534272642</v>
      </c>
      <c r="S103" s="5">
        <v>70.903423245584705</v>
      </c>
      <c r="T103" s="5">
        <v>79.533646613937734</v>
      </c>
      <c r="U103" s="5">
        <v>80.153818131265027</v>
      </c>
      <c r="V103" s="20">
        <v>0.76389226053941461</v>
      </c>
      <c r="W103" s="20">
        <v>0.85651378932842348</v>
      </c>
    </row>
    <row r="104" spans="1:23" x14ac:dyDescent="0.35">
      <c r="A104" s="3">
        <f>VLOOKUP(B104,[1]GDP!$A$4:$BI$251,53,0)</f>
        <v>3786.6326768115314</v>
      </c>
      <c r="B104" s="2" t="s">
        <v>62</v>
      </c>
      <c r="C104" s="2">
        <v>2008</v>
      </c>
      <c r="D104" s="4">
        <v>0.47142057003729126</v>
      </c>
      <c r="E104" s="4">
        <v>0.17745381037702934</v>
      </c>
      <c r="F104" s="4">
        <v>0.26868170129495689</v>
      </c>
      <c r="G104" s="4">
        <v>0.19604657149436941</v>
      </c>
      <c r="H104" s="4">
        <v>0.24791613820281139</v>
      </c>
      <c r="I104" s="4">
        <v>0.17164243817719535</v>
      </c>
      <c r="J104" s="4">
        <v>0.32583358096383996</v>
      </c>
      <c r="K104" s="4">
        <v>0.54317464712499341</v>
      </c>
      <c r="L104" s="4">
        <v>0.51624790112114161</v>
      </c>
      <c r="M104" s="4">
        <v>0.18562802115187665</v>
      </c>
      <c r="N104" s="4">
        <v>0.57200677952814361</v>
      </c>
      <c r="O104" s="4">
        <v>0.25564448007977003</v>
      </c>
      <c r="P104" s="4">
        <v>0.14947828638635133</v>
      </c>
      <c r="Q104" s="4">
        <v>0.42745566435153665</v>
      </c>
      <c r="R104" s="5">
        <v>26.03721254728416</v>
      </c>
      <c r="S104" s="5">
        <v>35.349631827452654</v>
      </c>
      <c r="T104" s="5">
        <v>29.418377054370424</v>
      </c>
      <c r="U104" s="5">
        <v>30.268407143035745</v>
      </c>
      <c r="V104" s="20">
        <v>0.5785133817627619</v>
      </c>
      <c r="W104" s="20">
        <v>0.54433923619186142</v>
      </c>
    </row>
    <row r="105" spans="1:23" x14ac:dyDescent="0.35">
      <c r="A105" s="3">
        <f>VLOOKUP(B105,[1]GDP!$A$4:$BI$251,53,0)</f>
        <v>16374.972283367255</v>
      </c>
      <c r="B105" s="2" t="s">
        <v>64</v>
      </c>
      <c r="C105" s="2">
        <v>2008</v>
      </c>
      <c r="D105" s="4">
        <v>8.3569215651662379E-2</v>
      </c>
      <c r="E105" s="4">
        <v>0.30098276790265704</v>
      </c>
      <c r="F105" s="4">
        <v>9.054698975522471E-2</v>
      </c>
      <c r="G105" s="4">
        <v>0.48074147605468914</v>
      </c>
      <c r="H105" s="4">
        <v>0.12072105462624684</v>
      </c>
      <c r="I105" s="4">
        <v>0.27702536783240095</v>
      </c>
      <c r="J105" s="4">
        <v>2.6858327950599222E-2</v>
      </c>
      <c r="K105" s="4">
        <v>0.23549687207277645</v>
      </c>
      <c r="L105" s="4">
        <v>0.34106000461817393</v>
      </c>
      <c r="M105" s="4">
        <v>0.12528090997126082</v>
      </c>
      <c r="N105" s="4">
        <v>0.2062203242623121</v>
      </c>
      <c r="O105" s="4">
        <v>0.25147233023108501</v>
      </c>
      <c r="P105" s="4">
        <v>4.4688216128451572E-2</v>
      </c>
      <c r="Q105" s="4">
        <v>0.23134168041955253</v>
      </c>
      <c r="R105" s="5">
        <v>18.906504266785554</v>
      </c>
      <c r="S105" s="5">
        <v>19.66755805135189</v>
      </c>
      <c r="T105" s="5">
        <v>15.92003127033326</v>
      </c>
      <c r="U105" s="5">
        <v>18.164697862823569</v>
      </c>
      <c r="V105" s="20">
        <v>0.509050072832548</v>
      </c>
      <c r="W105" s="20">
        <v>0.32289579151165404</v>
      </c>
    </row>
    <row r="106" spans="1:23" x14ac:dyDescent="0.35">
      <c r="A106" s="3">
        <f>VLOOKUP(B106,[1]GDP!$A$4:$BI$251,53,0)</f>
        <v>47629.618831299267</v>
      </c>
      <c r="B106" s="2" t="s">
        <v>65</v>
      </c>
      <c r="C106" s="2">
        <v>2008</v>
      </c>
      <c r="D106" s="4">
        <v>0.76907106607571107</v>
      </c>
      <c r="E106" s="4">
        <v>0.73262620165259973</v>
      </c>
      <c r="F106" s="4">
        <v>0.85384284103721397</v>
      </c>
      <c r="G106" s="4">
        <v>0.30175142067817717</v>
      </c>
      <c r="H106" s="4">
        <v>0.89744560233755732</v>
      </c>
      <c r="I106" s="4">
        <v>0.91464208681584402</v>
      </c>
      <c r="J106" s="4">
        <v>1</v>
      </c>
      <c r="K106" s="4">
        <v>0.97002276097947848</v>
      </c>
      <c r="L106" s="4">
        <v>1</v>
      </c>
      <c r="M106" s="4">
        <v>0.57849420852131872</v>
      </c>
      <c r="N106" s="4">
        <v>0.66075357076118491</v>
      </c>
      <c r="O106" s="4">
        <v>0.77773346219731954</v>
      </c>
      <c r="P106" s="4">
        <v>0.68134376244520367</v>
      </c>
      <c r="Q106" s="4">
        <v>1</v>
      </c>
      <c r="R106" s="5">
        <v>62.104256577705144</v>
      </c>
      <c r="S106" s="5">
        <v>78.942942190446161</v>
      </c>
      <c r="T106" s="5">
        <v>64.985281357383968</v>
      </c>
      <c r="U106" s="5">
        <v>68.677493375178429</v>
      </c>
      <c r="V106" s="20">
        <v>0.73540434198174165</v>
      </c>
      <c r="W106" s="20">
        <v>0.81857280547037337</v>
      </c>
    </row>
    <row r="107" spans="1:23" x14ac:dyDescent="0.35">
      <c r="A107" s="3">
        <f>VLOOKUP(B107,[1]GDP!$A$4:$BI$251,53,0)</f>
        <v>28893.829745097042</v>
      </c>
      <c r="B107" s="2" t="s">
        <v>66</v>
      </c>
      <c r="C107" s="2">
        <v>2008</v>
      </c>
      <c r="D107" s="4">
        <v>0.35908116538242441</v>
      </c>
      <c r="E107" s="4">
        <v>0.42112155239053489</v>
      </c>
      <c r="F107" s="4">
        <v>0.29789579553351053</v>
      </c>
      <c r="G107" s="4">
        <v>0.60865962666155837</v>
      </c>
      <c r="H107" s="4">
        <v>0.47978339792097718</v>
      </c>
      <c r="I107" s="4">
        <v>0.52119288733943792</v>
      </c>
      <c r="J107" s="4">
        <v>0.9403067990239935</v>
      </c>
      <c r="K107" s="4">
        <v>0.68243241956177292</v>
      </c>
      <c r="L107" s="4">
        <v>0.39691706928974291</v>
      </c>
      <c r="M107" s="4">
        <v>0.82506536545363918</v>
      </c>
      <c r="N107" s="4">
        <v>1</v>
      </c>
      <c r="O107" s="4">
        <v>1</v>
      </c>
      <c r="P107" s="4">
        <v>0.7282938379961611</v>
      </c>
      <c r="Q107" s="4">
        <v>0.76207885805840381</v>
      </c>
      <c r="R107" s="5">
        <v>41.963681689724019</v>
      </c>
      <c r="S107" s="5">
        <v>56.979847504497769</v>
      </c>
      <c r="T107" s="5">
        <v>72.584479881978737</v>
      </c>
      <c r="U107" s="5">
        <v>57.176003025400178</v>
      </c>
      <c r="V107" s="20">
        <v>0.64167993246305322</v>
      </c>
      <c r="W107" s="20">
        <v>0.75327282287062836</v>
      </c>
    </row>
    <row r="108" spans="1:23" x14ac:dyDescent="0.35">
      <c r="A108" s="3">
        <f>VLOOKUP(B108,[1]GDP!$A$4:$BI$251,53,0)</f>
        <v>37954.160568077335</v>
      </c>
      <c r="B108" s="2" t="s">
        <v>67</v>
      </c>
      <c r="C108" s="2">
        <v>2008</v>
      </c>
      <c r="D108" s="4">
        <v>0.60943683599413312</v>
      </c>
      <c r="E108" s="4">
        <v>0.53365761224258401</v>
      </c>
      <c r="F108" s="4">
        <v>0.51252849570301984</v>
      </c>
      <c r="G108" s="4">
        <v>0.31682761488796757</v>
      </c>
      <c r="H108" s="4">
        <v>0.50674871723940373</v>
      </c>
      <c r="I108" s="4">
        <v>0.30356384045712465</v>
      </c>
      <c r="J108" s="4">
        <v>0.77374112312417087</v>
      </c>
      <c r="K108" s="4">
        <v>0.53604384425093587</v>
      </c>
      <c r="L108" s="4">
        <v>0.32318358067874775</v>
      </c>
      <c r="M108" s="4">
        <v>0.37062400363407377</v>
      </c>
      <c r="N108" s="4">
        <v>0.53502594078001797</v>
      </c>
      <c r="O108" s="4">
        <v>0.42415884828066397</v>
      </c>
      <c r="P108" s="4">
        <v>0.54040919323906633</v>
      </c>
      <c r="Q108" s="4">
        <v>0.88045599540532071</v>
      </c>
      <c r="R108" s="5">
        <v>47.450097806906903</v>
      </c>
      <c r="S108" s="5">
        <v>45.405670349679497</v>
      </c>
      <c r="T108" s="5">
        <v>51.043203350713505</v>
      </c>
      <c r="U108" s="5">
        <v>47.966323835766637</v>
      </c>
      <c r="V108" s="20">
        <v>0.67099727091228611</v>
      </c>
      <c r="W108" s="20">
        <v>0.60566445012368575</v>
      </c>
    </row>
    <row r="109" spans="1:23" x14ac:dyDescent="0.35">
      <c r="A109" s="3">
        <f>VLOOKUP(B109,[1]GDP!$A$4:$BI$251,53,0)</f>
        <v>8565.6586487700952</v>
      </c>
      <c r="B109" s="2" t="s">
        <v>68</v>
      </c>
      <c r="C109" s="2">
        <v>2008</v>
      </c>
      <c r="D109" s="4">
        <v>0.57273238550353545</v>
      </c>
      <c r="E109" s="4">
        <v>0.21067111111392448</v>
      </c>
      <c r="F109" s="4">
        <v>7.6284513647516067E-2</v>
      </c>
      <c r="G109" s="4">
        <v>0.36590439285699872</v>
      </c>
      <c r="H109" s="4">
        <v>0.26168296594421336</v>
      </c>
      <c r="I109" s="4">
        <v>0.10475625275803313</v>
      </c>
      <c r="J109" s="4">
        <v>0.1570059388607985</v>
      </c>
      <c r="K109" s="4">
        <v>0.16724000530789546</v>
      </c>
      <c r="L109" s="4">
        <v>0.42429488206016758</v>
      </c>
      <c r="M109" s="4">
        <v>0.10352738948919703</v>
      </c>
      <c r="N109" s="4">
        <v>8.4215742800369073E-2</v>
      </c>
      <c r="O109" s="4">
        <v>7.6121280606319147E-2</v>
      </c>
      <c r="P109" s="4">
        <v>0.28298797611467547</v>
      </c>
      <c r="Q109" s="4">
        <v>0.10402016197634041</v>
      </c>
      <c r="R109" s="5">
        <v>26.380144334681521</v>
      </c>
      <c r="S109" s="5">
        <v>19.788207688014868</v>
      </c>
      <c r="T109" s="5">
        <v>12.601748548248212</v>
      </c>
      <c r="U109" s="5">
        <v>19.590033523648199</v>
      </c>
      <c r="V109" s="20">
        <v>0.5396748002522278</v>
      </c>
      <c r="W109" s="20">
        <v>0.37143778062557292</v>
      </c>
    </row>
    <row r="110" spans="1:23" x14ac:dyDescent="0.35">
      <c r="A110" s="3">
        <f>VLOOKUP(B110,[1]GDP!$A$4:$BI$251,53,0)</f>
        <v>36278.463934247862</v>
      </c>
      <c r="B110" s="1" t="s">
        <v>69</v>
      </c>
      <c r="C110" s="2">
        <v>2008</v>
      </c>
      <c r="D110" s="4">
        <v>0.18482991975369598</v>
      </c>
      <c r="E110" s="4">
        <v>0.14687873947110619</v>
      </c>
      <c r="F110" s="4">
        <v>0.82559532613114617</v>
      </c>
      <c r="G110" s="4">
        <v>0.43237847168791121</v>
      </c>
      <c r="H110" s="4">
        <v>0.32115744947147756</v>
      </c>
      <c r="I110" s="4">
        <v>0.48843796514885429</v>
      </c>
      <c r="J110" s="4">
        <v>0.99705737494808089</v>
      </c>
      <c r="K110" s="4">
        <v>1</v>
      </c>
      <c r="L110" s="4">
        <v>0.57310011034906228</v>
      </c>
      <c r="M110" s="4">
        <v>0.86053521262021704</v>
      </c>
      <c r="N110" s="4">
        <v>1</v>
      </c>
      <c r="O110" s="4">
        <v>0.81127076344647553</v>
      </c>
      <c r="P110" s="4">
        <v>0.62218731473974387</v>
      </c>
      <c r="Q110" s="4">
        <v>0.64769408206132006</v>
      </c>
      <c r="R110" s="5">
        <v>33.453297471157242</v>
      </c>
      <c r="S110" s="5">
        <v>59.261506950191134</v>
      </c>
      <c r="T110" s="5">
        <v>61.522903104722694</v>
      </c>
      <c r="U110" s="5">
        <v>51.412569175357021</v>
      </c>
      <c r="V110" s="20">
        <v>0.52228769709075884</v>
      </c>
      <c r="W110" s="20">
        <v>0.90520555740053332</v>
      </c>
    </row>
    <row r="111" spans="1:23" x14ac:dyDescent="0.35">
      <c r="A111" s="3">
        <f>VLOOKUP(B111,[1]GDP!$A$4:$BI$251,53,0)</f>
        <v>28588.372117763389</v>
      </c>
      <c r="B111" s="1" t="s">
        <v>72</v>
      </c>
      <c r="C111" s="2">
        <v>2008</v>
      </c>
      <c r="D111" s="4">
        <v>0.28309915663142976</v>
      </c>
      <c r="E111" s="4">
        <v>0.62769183365607573</v>
      </c>
      <c r="F111" s="4">
        <v>0.96801567205755079</v>
      </c>
      <c r="G111" s="4">
        <v>0.70046835876775837</v>
      </c>
      <c r="H111" s="4">
        <v>0.52143742718592512</v>
      </c>
      <c r="I111" s="4">
        <v>0.43014148061030649</v>
      </c>
      <c r="J111" s="4">
        <v>0.81960009179013948</v>
      </c>
      <c r="K111" s="4">
        <v>0.7349728134169945</v>
      </c>
      <c r="L111" s="4">
        <v>0.37480096867071355</v>
      </c>
      <c r="M111" s="4">
        <v>0.96649716683416398</v>
      </c>
      <c r="N111" s="4">
        <v>0.92220342874020722</v>
      </c>
      <c r="O111" s="4">
        <v>0.87068785759823231</v>
      </c>
      <c r="P111" s="4">
        <v>0.54754327436867156</v>
      </c>
      <c r="Q111" s="4">
        <v>0.45772263358040394</v>
      </c>
      <c r="R111" s="5">
        <v>55.122816361465141</v>
      </c>
      <c r="S111" s="5">
        <v>53.388413644425562</v>
      </c>
      <c r="T111" s="5">
        <v>64.395223330071786</v>
      </c>
      <c r="U111" s="5">
        <v>57.635484445320827</v>
      </c>
      <c r="V111" s="20">
        <v>0.5677910979016082</v>
      </c>
      <c r="W111" s="20">
        <v>0.83918525610066808</v>
      </c>
    </row>
    <row r="112" spans="1:23" x14ac:dyDescent="0.35">
      <c r="A112" s="3">
        <f>VLOOKUP(B112,[1]GDP!$A$4:$BI$251,53,0)</f>
        <v>21333.191046912649</v>
      </c>
      <c r="B112" s="2" t="s">
        <v>73</v>
      </c>
      <c r="C112" s="2">
        <v>2008</v>
      </c>
      <c r="D112" s="4">
        <v>0.35280647478570809</v>
      </c>
      <c r="E112" s="4">
        <v>0.353565858645294</v>
      </c>
      <c r="F112" s="4">
        <v>0.32858814758602828</v>
      </c>
      <c r="G112" s="4">
        <v>0.36069536668031094</v>
      </c>
      <c r="H112" s="4">
        <v>0.43364110012184515</v>
      </c>
      <c r="I112" s="4">
        <v>0.54330435032710467</v>
      </c>
      <c r="J112" s="4">
        <v>0.55745729548831691</v>
      </c>
      <c r="K112" s="4">
        <v>0.74749969056322862</v>
      </c>
      <c r="L112" s="4">
        <v>0.32913432576599744</v>
      </c>
      <c r="M112" s="4">
        <v>0.3043596128008676</v>
      </c>
      <c r="N112" s="4">
        <v>0.29817761504589185</v>
      </c>
      <c r="O112" s="4">
        <v>0.62018240084996423</v>
      </c>
      <c r="P112" s="4">
        <v>0.59008045649918017</v>
      </c>
      <c r="Q112" s="4">
        <v>0.50553119548696801</v>
      </c>
      <c r="R112" s="5">
        <v>36.303583538749976</v>
      </c>
      <c r="S112" s="5">
        <v>50.772995467961813</v>
      </c>
      <c r="T112" s="5">
        <v>44.255659085535058</v>
      </c>
      <c r="U112" s="5">
        <v>43.77741269741562</v>
      </c>
      <c r="V112" s="20">
        <v>0.65029081098290697</v>
      </c>
      <c r="W112" s="20">
        <v>0.51867651884338983</v>
      </c>
    </row>
    <row r="113" spans="1:23" x14ac:dyDescent="0.35">
      <c r="A113" s="3">
        <f>VLOOKUP(B113,[1]GDP!$A$4:$BI$251,53,0)</f>
        <v>11043.731423571184</v>
      </c>
      <c r="B113" s="2" t="s">
        <v>78</v>
      </c>
      <c r="C113" s="2">
        <v>2008</v>
      </c>
      <c r="D113" s="4">
        <v>0.29481166671869091</v>
      </c>
      <c r="E113" s="4">
        <v>0.42053403895121377</v>
      </c>
      <c r="F113" s="4">
        <v>0.14145355097268153</v>
      </c>
      <c r="G113" s="4">
        <v>0.28885337621760504</v>
      </c>
      <c r="H113" s="4">
        <v>0.29280038097478034</v>
      </c>
      <c r="I113" s="4">
        <v>0.17503639626921491</v>
      </c>
      <c r="J113" s="4">
        <v>0.3456555218629962</v>
      </c>
      <c r="K113" s="4">
        <v>0.36163465634615211</v>
      </c>
      <c r="L113" s="4">
        <v>0.24132336173806412</v>
      </c>
      <c r="M113" s="4">
        <v>0.1285927903248712</v>
      </c>
      <c r="N113" s="4">
        <v>0.23678314084632726</v>
      </c>
      <c r="O113" s="4">
        <v>0.43159926546904753</v>
      </c>
      <c r="P113" s="4">
        <v>0.4730084853337081</v>
      </c>
      <c r="Q113" s="4">
        <v>0.58445812669661812</v>
      </c>
      <c r="R113" s="5">
        <v>27.231629771652642</v>
      </c>
      <c r="S113" s="5">
        <v>26.734038707349473</v>
      </c>
      <c r="T113" s="5">
        <v>33.287588067414596</v>
      </c>
      <c r="U113" s="5">
        <v>29.084418848805569</v>
      </c>
      <c r="V113" s="20">
        <v>0.67361454054254399</v>
      </c>
      <c r="W113" s="20">
        <v>0.35532633929922336</v>
      </c>
    </row>
    <row r="114" spans="1:23" x14ac:dyDescent="0.35">
      <c r="A114" s="3">
        <f>VLOOKUP(B114,[1]GDP!$A$4:$BI$251,53,0)</f>
        <v>16007.632132737779</v>
      </c>
      <c r="B114" s="2" t="s">
        <v>81</v>
      </c>
      <c r="C114" s="2">
        <v>2008</v>
      </c>
      <c r="D114" s="4">
        <v>0.54217316980562125</v>
      </c>
      <c r="E114" s="4">
        <v>0.17235777763442645</v>
      </c>
      <c r="F114" s="4">
        <v>0.62066969051277265</v>
      </c>
      <c r="G114" s="4">
        <v>0.51804578856921724</v>
      </c>
      <c r="H114" s="4">
        <v>0.20744007441504764</v>
      </c>
      <c r="I114" s="4">
        <v>0.27485932908761873</v>
      </c>
      <c r="J114" s="4">
        <v>0.36056966027479465</v>
      </c>
      <c r="K114" s="4">
        <v>0.39720197922905526</v>
      </c>
      <c r="L114" s="4">
        <v>0.25059327634630246</v>
      </c>
      <c r="M114" s="4">
        <v>0.39842817585860585</v>
      </c>
      <c r="N114" s="4">
        <v>0.18937384370211421</v>
      </c>
      <c r="O114" s="4">
        <v>0.15481260639463221</v>
      </c>
      <c r="P114" s="4">
        <v>0.30421948534431414</v>
      </c>
      <c r="Q114" s="4">
        <v>0.31912739910386384</v>
      </c>
      <c r="R114" s="5">
        <v>36.817085876326637</v>
      </c>
      <c r="S114" s="5">
        <v>30.623169010738881</v>
      </c>
      <c r="T114" s="5">
        <v>26.291028887809986</v>
      </c>
      <c r="U114" s="5">
        <v>31.243761258291837</v>
      </c>
      <c r="V114" s="20">
        <v>0.59077450207193061</v>
      </c>
      <c r="W114" s="20">
        <v>0.48227565709464792</v>
      </c>
    </row>
    <row r="115" spans="1:23" x14ac:dyDescent="0.35">
      <c r="A115" s="3">
        <f>VLOOKUP(B115,[1]GDP!$A$4:$BI$251,53,0)</f>
        <v>47134.302991606331</v>
      </c>
      <c r="B115" s="2" t="s">
        <v>85</v>
      </c>
      <c r="C115" s="2">
        <v>2008</v>
      </c>
      <c r="D115" s="4">
        <v>0.80304321343115459</v>
      </c>
      <c r="E115" s="4">
        <v>0.59454052311257533</v>
      </c>
      <c r="F115" s="4">
        <v>1</v>
      </c>
      <c r="G115" s="4">
        <v>0.65816745179788594</v>
      </c>
      <c r="H115" s="4">
        <v>1</v>
      </c>
      <c r="I115" s="4">
        <v>0.89065928605989786</v>
      </c>
      <c r="J115" s="4">
        <v>0.7529785360257627</v>
      </c>
      <c r="K115" s="4">
        <v>0.42770818807725297</v>
      </c>
      <c r="L115" s="4">
        <v>1</v>
      </c>
      <c r="M115" s="4">
        <v>0.52919314676903828</v>
      </c>
      <c r="N115" s="4">
        <v>0.51095766159248401</v>
      </c>
      <c r="O115" s="4">
        <v>0.50986901894802039</v>
      </c>
      <c r="P115" s="4">
        <v>0.54744553931696449</v>
      </c>
      <c r="Q115" s="4">
        <v>1</v>
      </c>
      <c r="R115" s="5">
        <v>73.650198113309301</v>
      </c>
      <c r="S115" s="5">
        <v>69.871161235422008</v>
      </c>
      <c r="T115" s="5">
        <v>58.84833072941781</v>
      </c>
      <c r="U115" s="5">
        <v>67.45656335938304</v>
      </c>
      <c r="V115" s="20">
        <v>0.64426122140541919</v>
      </c>
      <c r="W115" s="20">
        <v>0.87921112703915871</v>
      </c>
    </row>
    <row r="116" spans="1:23" x14ac:dyDescent="0.35">
      <c r="A116" s="3">
        <f>VLOOKUP(B116,[1]GDP!$A$4:$BI$251,53,0)</f>
        <v>64513.424968551815</v>
      </c>
      <c r="B116" s="2" t="s">
        <v>87</v>
      </c>
      <c r="C116" s="2">
        <v>2008</v>
      </c>
      <c r="D116" s="4">
        <v>0.84254189229193388</v>
      </c>
      <c r="E116" s="4">
        <v>0.7327247604275553</v>
      </c>
      <c r="F116" s="4">
        <v>1</v>
      </c>
      <c r="G116" s="4">
        <v>0.58318952472762176</v>
      </c>
      <c r="H116" s="4">
        <v>0.72553958764295245</v>
      </c>
      <c r="I116" s="4">
        <v>1</v>
      </c>
      <c r="J116" s="4">
        <v>0.81746773422276042</v>
      </c>
      <c r="K116" s="4">
        <v>0.54768390942656886</v>
      </c>
      <c r="L116" s="4">
        <v>0.76898092040597432</v>
      </c>
      <c r="M116" s="4">
        <v>0.38082646793990699</v>
      </c>
      <c r="N116" s="4">
        <v>0.65856032506092232</v>
      </c>
      <c r="O116" s="4">
        <v>0.74866833080891848</v>
      </c>
      <c r="P116" s="4">
        <v>0.63902749328445818</v>
      </c>
      <c r="Q116" s="4">
        <v>0.64990603510649847</v>
      </c>
      <c r="R116" s="5">
        <v>70.13935857079268</v>
      </c>
      <c r="S116" s="5">
        <v>70.352140751439123</v>
      </c>
      <c r="T116" s="5">
        <v>58.357698171805303</v>
      </c>
      <c r="U116" s="5">
        <v>66.283065831345695</v>
      </c>
      <c r="V116" s="20">
        <v>0.66298245016254265</v>
      </c>
      <c r="W116" s="20">
        <v>0.85939708378491075</v>
      </c>
    </row>
    <row r="117" spans="1:23" x14ac:dyDescent="0.35">
      <c r="A117" s="3">
        <f>VLOOKUP(B117,[1]GDP!$A$4:$BI$251,53,0)</f>
        <v>9323.3539382106974</v>
      </c>
      <c r="B117" s="2" t="s">
        <v>90</v>
      </c>
      <c r="C117" s="2">
        <v>2008</v>
      </c>
      <c r="D117" s="4">
        <v>0.45562945923522258</v>
      </c>
      <c r="E117" s="4">
        <v>0.23839276221782588</v>
      </c>
      <c r="F117" s="4">
        <v>0.44104511066193863</v>
      </c>
      <c r="G117" s="4">
        <v>0.3593386257357325</v>
      </c>
      <c r="H117" s="4">
        <v>0.31535412276040192</v>
      </c>
      <c r="I117" s="4">
        <v>0.3003380064042393</v>
      </c>
      <c r="J117" s="4">
        <v>0.44400907350790114</v>
      </c>
      <c r="K117" s="4">
        <v>0.33794758635385919</v>
      </c>
      <c r="L117" s="4">
        <v>0.3355744168071928</v>
      </c>
      <c r="M117" s="4">
        <v>0.57057819744386684</v>
      </c>
      <c r="N117" s="4">
        <v>0.14601169081840654</v>
      </c>
      <c r="O117" s="4">
        <v>0.46079312826823038</v>
      </c>
      <c r="P117" s="4">
        <v>0.17894024408198975</v>
      </c>
      <c r="Q117" s="4">
        <v>0.3342368223951116</v>
      </c>
      <c r="R117" s="5">
        <v>33.759100426987544</v>
      </c>
      <c r="S117" s="5">
        <v>33.30176396169562</v>
      </c>
      <c r="T117" s="5">
        <v>31.000418720237004</v>
      </c>
      <c r="U117" s="5">
        <v>32.687094369640057</v>
      </c>
      <c r="V117" s="20">
        <v>0.70928916429422173</v>
      </c>
      <c r="W117" s="20">
        <v>0.40576982695976521</v>
      </c>
    </row>
    <row r="118" spans="1:23" x14ac:dyDescent="0.35">
      <c r="A118" s="3">
        <f>VLOOKUP(B118,[1]GDP!$A$4:$BI$251,53,0)</f>
        <v>19053.355500902617</v>
      </c>
      <c r="B118" s="2" t="s">
        <v>96</v>
      </c>
      <c r="C118" s="2">
        <v>2008</v>
      </c>
      <c r="D118" s="4">
        <v>0.20621330272167318</v>
      </c>
      <c r="E118" s="4">
        <v>0.2803974986896991</v>
      </c>
      <c r="F118" s="4">
        <v>0.37757064906329524</v>
      </c>
      <c r="G118" s="4">
        <v>0.15053663594430225</v>
      </c>
      <c r="H118" s="4">
        <v>0.15131537972445674</v>
      </c>
      <c r="I118" s="4">
        <v>0.16583865882332927</v>
      </c>
      <c r="J118" s="4">
        <v>0.24232352231861382</v>
      </c>
      <c r="K118" s="4">
        <v>0.60853864233735921</v>
      </c>
      <c r="L118" s="4">
        <v>0.24651735409133591</v>
      </c>
      <c r="M118" s="4">
        <v>0.22353757847464498</v>
      </c>
      <c r="N118" s="4">
        <v>0.26184630007054815</v>
      </c>
      <c r="O118" s="4">
        <v>0.49903100983206833</v>
      </c>
      <c r="P118" s="4">
        <v>0.90751366923049614</v>
      </c>
      <c r="Q118" s="4">
        <v>0.28100531282915614</v>
      </c>
      <c r="R118" s="5">
        <v>22.650108372491268</v>
      </c>
      <c r="S118" s="5">
        <v>29.100119828032224</v>
      </c>
      <c r="T118" s="5">
        <v>37.518107769158831</v>
      </c>
      <c r="U118" s="5">
        <v>29.756111989894109</v>
      </c>
      <c r="V118" s="20">
        <v>0.51568207229539387</v>
      </c>
      <c r="W118" s="20">
        <v>0.46706412449838658</v>
      </c>
    </row>
    <row r="119" spans="1:23" x14ac:dyDescent="0.35">
      <c r="A119" s="3">
        <f>VLOOKUP(B119,[1]GDP!$A$4:$BI$251,53,0)</f>
        <v>24005.996684608101</v>
      </c>
      <c r="B119" s="1" t="s">
        <v>97</v>
      </c>
      <c r="C119" s="2">
        <v>2008</v>
      </c>
      <c r="D119" s="4">
        <v>0.12994301666648933</v>
      </c>
      <c r="E119" s="4">
        <v>0.1764679978776055</v>
      </c>
      <c r="F119" s="4">
        <v>0.27681455128918903</v>
      </c>
      <c r="G119" s="4">
        <v>0.20246336497293216</v>
      </c>
      <c r="H119" s="4">
        <v>5.4006650881473356E-2</v>
      </c>
      <c r="I119" s="4">
        <v>0.25145360492502739</v>
      </c>
      <c r="J119" s="4">
        <v>0.63240645770277881</v>
      </c>
      <c r="K119" s="4">
        <v>0.59152746562788261</v>
      </c>
      <c r="L119" s="4">
        <v>0.20795098927662084</v>
      </c>
      <c r="M119" s="4">
        <v>0.27401920027013305</v>
      </c>
      <c r="N119" s="4">
        <v>0.42231629427819439</v>
      </c>
      <c r="O119" s="4">
        <v>0.39694489217435919</v>
      </c>
      <c r="P119" s="4">
        <v>0.18418497163738201</v>
      </c>
      <c r="Q119" s="4">
        <v>0.13349970678663545</v>
      </c>
      <c r="R119" s="5">
        <v>15.922241607563581</v>
      </c>
      <c r="S119" s="5">
        <v>34.822334206077443</v>
      </c>
      <c r="T119" s="5">
        <v>25.288325745120659</v>
      </c>
      <c r="U119" s="5">
        <v>25.344300519587225</v>
      </c>
      <c r="V119" s="20">
        <v>0.4525088172248779</v>
      </c>
      <c r="W119" s="20">
        <v>0.48079754684665571</v>
      </c>
    </row>
    <row r="120" spans="1:23" x14ac:dyDescent="0.35">
      <c r="A120" s="3">
        <f>VLOOKUP(B120,[1]GDP!$A$4:$BI$251,53,0)</f>
        <v>12915.874725969124</v>
      </c>
      <c r="B120" s="1" t="s">
        <v>100</v>
      </c>
      <c r="C120" s="2">
        <v>2008</v>
      </c>
      <c r="D120" s="4">
        <v>0.3444876825992656</v>
      </c>
      <c r="E120" s="4">
        <v>0.56269273695201905</v>
      </c>
      <c r="F120" s="4">
        <v>2.0653315937313135E-2</v>
      </c>
      <c r="G120" s="4">
        <v>0.22609153793697304</v>
      </c>
      <c r="H120" s="4">
        <v>0.22757016714324821</v>
      </c>
      <c r="I120" s="4">
        <v>0.16688368243711896</v>
      </c>
      <c r="J120" s="4">
        <v>0.31500371407765676</v>
      </c>
      <c r="K120" s="4">
        <v>0.23660107397491198</v>
      </c>
      <c r="L120" s="4">
        <v>0.16233525687870096</v>
      </c>
      <c r="M120" s="4">
        <v>0.10001787098313018</v>
      </c>
      <c r="N120" s="4">
        <v>0.29605150750806619</v>
      </c>
      <c r="O120" s="4">
        <v>0.39166399459106699</v>
      </c>
      <c r="P120" s="4">
        <v>0.21087430664548398</v>
      </c>
      <c r="Q120" s="4">
        <v>0.30083026133023488</v>
      </c>
      <c r="R120" s="5">
        <v>23.419157719463559</v>
      </c>
      <c r="S120" s="5">
        <v>19.999114139662545</v>
      </c>
      <c r="T120" s="5">
        <v>22.956614630038263</v>
      </c>
      <c r="U120" s="5">
        <v>22.124962163054789</v>
      </c>
      <c r="V120" s="20">
        <v>0.58704948454045969</v>
      </c>
      <c r="W120" s="20">
        <v>0.36090338478481243</v>
      </c>
    </row>
    <row r="121" spans="1:23" x14ac:dyDescent="0.35">
      <c r="A121" s="3">
        <f>VLOOKUP(B121,[1]GDP!$A$4:$BI$251,53,0)</f>
        <v>31137.776367171424</v>
      </c>
      <c r="B121" s="2" t="s">
        <v>103</v>
      </c>
      <c r="C121" s="2">
        <v>2008</v>
      </c>
      <c r="D121" s="4">
        <v>0.4856307915780691</v>
      </c>
      <c r="E121" s="4">
        <v>0.91173278224352294</v>
      </c>
      <c r="F121" s="4">
        <v>1</v>
      </c>
      <c r="G121" s="4">
        <v>0.46354148034329212</v>
      </c>
      <c r="H121" s="4">
        <v>0.66457628104709454</v>
      </c>
      <c r="I121" s="4">
        <v>0.60492620654037565</v>
      </c>
      <c r="J121" s="4">
        <v>0.61410467650348588</v>
      </c>
      <c r="K121" s="4">
        <v>0.40931441225096088</v>
      </c>
      <c r="L121" s="4">
        <v>0.54622279145022667</v>
      </c>
      <c r="M121" s="4">
        <v>0.47010295379147554</v>
      </c>
      <c r="N121" s="4">
        <v>0.62902346124273911</v>
      </c>
      <c r="O121" s="4">
        <v>0.63832698407387378</v>
      </c>
      <c r="P121" s="4">
        <v>0.8490035760347433</v>
      </c>
      <c r="Q121" s="4">
        <v>0.45501156524568936</v>
      </c>
      <c r="R121" s="5">
        <v>64.782108900559862</v>
      </c>
      <c r="S121" s="5">
        <v>53.201448178429047</v>
      </c>
      <c r="T121" s="5">
        <v>58.158222307027273</v>
      </c>
      <c r="U121" s="5">
        <v>58.713926462005396</v>
      </c>
      <c r="V121" s="20">
        <v>0.72972188667938986</v>
      </c>
      <c r="W121" s="20">
        <v>0.64815421560258635</v>
      </c>
    </row>
    <row r="122" spans="1:23" x14ac:dyDescent="0.35">
      <c r="A122" s="3">
        <f>VLOOKUP(B122,[1]GDP!$A$4:$BI$251,53,0)</f>
        <v>12196.605761307528</v>
      </c>
      <c r="B122" s="2" t="s">
        <v>104</v>
      </c>
      <c r="C122" s="2">
        <v>2008</v>
      </c>
      <c r="D122" s="4">
        <v>0.39731783345278543</v>
      </c>
      <c r="E122" s="4">
        <v>5.8043491752230544E-2</v>
      </c>
      <c r="F122" s="4">
        <v>0.42695808345545827</v>
      </c>
      <c r="G122" s="4">
        <v>0.459570143840898</v>
      </c>
      <c r="H122" s="4">
        <v>0.36164488093230907</v>
      </c>
      <c r="I122" s="4">
        <v>0.35035755072121999</v>
      </c>
      <c r="J122" s="4">
        <v>0.4875146077065502</v>
      </c>
      <c r="K122" s="4">
        <v>0.37135742670581978</v>
      </c>
      <c r="L122" s="4">
        <v>0.7318916893851084</v>
      </c>
      <c r="M122" s="4">
        <v>0.57823230648592072</v>
      </c>
      <c r="N122" s="4">
        <v>0.51654487087634804</v>
      </c>
      <c r="O122" s="4">
        <v>0.72375285091610275</v>
      </c>
      <c r="P122" s="4">
        <v>0.45906502122394993</v>
      </c>
      <c r="Q122" s="4">
        <v>0.31304260376029464</v>
      </c>
      <c r="R122" s="5">
        <v>29.579869087624523</v>
      </c>
      <c r="S122" s="5">
        <v>39.850577605788082</v>
      </c>
      <c r="T122" s="5">
        <v>42.102341246919472</v>
      </c>
      <c r="U122" s="5">
        <v>37.177595980110688</v>
      </c>
      <c r="V122" s="20">
        <v>0.63257790511035983</v>
      </c>
      <c r="W122" s="20">
        <v>0.57570482186997773</v>
      </c>
    </row>
    <row r="123" spans="1:23" x14ac:dyDescent="0.35">
      <c r="A123" s="3">
        <f>VLOOKUP(B123,[1]GDP!$A$4:$BI$251,53,0)</f>
        <v>34163.367590908754</v>
      </c>
      <c r="B123" s="1" t="s">
        <v>105</v>
      </c>
      <c r="C123" s="2">
        <v>2008</v>
      </c>
      <c r="D123" s="4">
        <v>0.46326838527973296</v>
      </c>
      <c r="E123" s="4">
        <v>0.59129743520591271</v>
      </c>
      <c r="F123" s="4">
        <v>0.54263347105050941</v>
      </c>
      <c r="G123" s="4">
        <v>0.54824592905132241</v>
      </c>
      <c r="H123" s="4">
        <v>0.59435332719720246</v>
      </c>
      <c r="I123" s="4">
        <v>0.54085162712202672</v>
      </c>
      <c r="J123" s="4">
        <v>0.63225901381440686</v>
      </c>
      <c r="K123" s="4">
        <v>0.43570110900102571</v>
      </c>
      <c r="L123" s="4">
        <v>0.60500913405360446</v>
      </c>
      <c r="M123" s="4">
        <v>0.47245270202207279</v>
      </c>
      <c r="N123" s="4">
        <v>0.50099033927594205</v>
      </c>
      <c r="O123" s="4">
        <v>0.34633625935061052</v>
      </c>
      <c r="P123" s="4">
        <v>0.44924461538802374</v>
      </c>
      <c r="Q123" s="4">
        <v>0.58865729467581684</v>
      </c>
      <c r="R123" s="5">
        <v>52.800349434914004</v>
      </c>
      <c r="S123" s="5">
        <v>53.105086502149703</v>
      </c>
      <c r="T123" s="5">
        <v>46.128875653030228</v>
      </c>
      <c r="U123" s="5">
        <v>50.678103863364647</v>
      </c>
      <c r="V123" s="20">
        <v>0.56730197556948569</v>
      </c>
      <c r="W123" s="20">
        <v>0.71364513312348365</v>
      </c>
    </row>
    <row r="124" spans="1:23" x14ac:dyDescent="0.35">
      <c r="A124" s="3">
        <f>VLOOKUP(B124,[1]GDP!$A$4:$BI$251,53,0)</f>
        <v>17836.805192959575</v>
      </c>
      <c r="B124" s="2" t="s">
        <v>114</v>
      </c>
      <c r="C124" s="2">
        <v>2008</v>
      </c>
      <c r="D124" s="4">
        <v>0.38833829399656256</v>
      </c>
      <c r="E124" s="4">
        <v>0.2906076702698161</v>
      </c>
      <c r="F124" s="4">
        <v>0.26310369265113914</v>
      </c>
      <c r="G124" s="4">
        <v>0.26592710687325838</v>
      </c>
      <c r="H124" s="4">
        <v>0.45122629730213215</v>
      </c>
      <c r="I124" s="4">
        <v>0.31840197390273561</v>
      </c>
      <c r="J124" s="4">
        <v>0.62538511096675198</v>
      </c>
      <c r="K124" s="4">
        <v>0.40315927089747494</v>
      </c>
      <c r="L124" s="4">
        <v>0.29566614545583331</v>
      </c>
      <c r="M124" s="4">
        <v>0.76952624983521112</v>
      </c>
      <c r="N124" s="4">
        <v>0.38197117216745596</v>
      </c>
      <c r="O124" s="4">
        <v>0.69171011384739012</v>
      </c>
      <c r="P124" s="4">
        <v>0.43347382489990238</v>
      </c>
      <c r="Q124" s="4">
        <v>0.61400006741902691</v>
      </c>
      <c r="R124" s="5">
        <v>32.69328138410377</v>
      </c>
      <c r="S124" s="5">
        <v>39.321338379692257</v>
      </c>
      <c r="T124" s="5">
        <v>52.522395201575264</v>
      </c>
      <c r="U124" s="5">
        <v>41.51233832179043</v>
      </c>
      <c r="V124" s="20">
        <v>0.66436164920887664</v>
      </c>
      <c r="W124" s="20">
        <v>0.50599006161651239</v>
      </c>
    </row>
    <row r="125" spans="1:23" x14ac:dyDescent="0.35">
      <c r="A125" s="3">
        <f>VLOOKUP(B125,[1]GDP!$A$4:$BI$251,53,0)</f>
        <v>37698.45183446286</v>
      </c>
      <c r="B125" s="2" t="s">
        <v>117</v>
      </c>
      <c r="C125" s="2">
        <v>2008</v>
      </c>
      <c r="D125" s="4">
        <v>0.72524749422314305</v>
      </c>
      <c r="E125" s="4">
        <v>0.62105070090560133</v>
      </c>
      <c r="F125" s="4">
        <v>0.89180858478210578</v>
      </c>
      <c r="G125" s="4">
        <v>0.40124949552525463</v>
      </c>
      <c r="H125" s="4">
        <v>0.76107097040771909</v>
      </c>
      <c r="I125" s="4">
        <v>0.88098517138751342</v>
      </c>
      <c r="J125" s="4">
        <v>0.81434688813845579</v>
      </c>
      <c r="K125" s="4">
        <v>0.61094554174692561</v>
      </c>
      <c r="L125" s="4">
        <v>0.98046399820173991</v>
      </c>
      <c r="M125" s="4">
        <v>0.47474005961044285</v>
      </c>
      <c r="N125" s="4">
        <v>0.62944394325167585</v>
      </c>
      <c r="O125" s="4">
        <v>0.79117584491899995</v>
      </c>
      <c r="P125" s="4">
        <v>0.57849436927768805</v>
      </c>
      <c r="Q125" s="4">
        <v>0.73826191780790129</v>
      </c>
      <c r="R125" s="5">
        <v>63.404651410921389</v>
      </c>
      <c r="S125" s="5">
        <v>73.832104069287368</v>
      </c>
      <c r="T125" s="5">
        <v>61.051034425748028</v>
      </c>
      <c r="U125" s="5">
        <v>66.095929968652271</v>
      </c>
      <c r="V125" s="20">
        <v>0.622154549129319</v>
      </c>
      <c r="W125" s="20">
        <v>0.87719449204740874</v>
      </c>
    </row>
    <row r="126" spans="1:23" x14ac:dyDescent="0.35">
      <c r="A126" s="3">
        <f>VLOOKUP(B126,[1]GDP!$A$4:$BI$251,53,0)</f>
        <v>50383.840560192621</v>
      </c>
      <c r="B126" s="2" t="s">
        <v>118</v>
      </c>
      <c r="C126" s="2">
        <v>2008</v>
      </c>
      <c r="D126" s="4">
        <v>0.67287492864007536</v>
      </c>
      <c r="E126" s="4">
        <v>1</v>
      </c>
      <c r="F126" s="4">
        <v>1</v>
      </c>
      <c r="G126" s="4">
        <v>0.68072621421362811</v>
      </c>
      <c r="H126" s="4">
        <v>0.62136646241743809</v>
      </c>
      <c r="I126" s="4">
        <v>0.69058601854007584</v>
      </c>
      <c r="J126" s="4">
        <v>0.71385125502752445</v>
      </c>
      <c r="K126" s="4">
        <v>1</v>
      </c>
      <c r="L126" s="4">
        <v>1</v>
      </c>
      <c r="M126" s="4">
        <v>0.83187785564698757</v>
      </c>
      <c r="N126" s="4">
        <v>0.9591694034077316</v>
      </c>
      <c r="O126" s="4">
        <v>1</v>
      </c>
      <c r="P126" s="4">
        <v>0.91128053130657749</v>
      </c>
      <c r="Q126" s="4">
        <v>1</v>
      </c>
      <c r="R126" s="5">
        <v>76.901519517717105</v>
      </c>
      <c r="S126" s="5">
        <v>81.777198801377864</v>
      </c>
      <c r="T126" s="5">
        <v>89.308114738354675</v>
      </c>
      <c r="U126" s="5">
        <v>82.662277685816548</v>
      </c>
      <c r="V126" s="20">
        <v>0.71729474888092348</v>
      </c>
      <c r="W126" s="20">
        <v>0.94736533927361422</v>
      </c>
    </row>
    <row r="127" spans="1:23" x14ac:dyDescent="0.35">
      <c r="A127" s="3">
        <f>VLOOKUP(B127,[1]GDP!$A$4:$BI$251,53,0)</f>
        <v>15307.857950630509</v>
      </c>
      <c r="B127" s="2" t="s">
        <v>119</v>
      </c>
      <c r="C127" s="2">
        <v>2008</v>
      </c>
      <c r="D127" s="4">
        <v>0.54165674779291251</v>
      </c>
      <c r="E127" s="4">
        <v>0.69970380735541282</v>
      </c>
      <c r="F127" s="4">
        <v>0.26213765895526486</v>
      </c>
      <c r="G127" s="4">
        <v>0.50925651879072187</v>
      </c>
      <c r="H127" s="4">
        <v>0.78528747482537209</v>
      </c>
      <c r="I127" s="4">
        <v>0.13567433601930898</v>
      </c>
      <c r="J127" s="4">
        <v>0.69365668586088247</v>
      </c>
      <c r="K127" s="4">
        <v>0.39939723793041715</v>
      </c>
      <c r="L127" s="4">
        <v>0.40866143330623872</v>
      </c>
      <c r="M127" s="4">
        <v>0.53193353243380304</v>
      </c>
      <c r="N127" s="4">
        <v>0.25750536395361312</v>
      </c>
      <c r="O127" s="4">
        <v>0.41657733841831096</v>
      </c>
      <c r="P127" s="4">
        <v>0.26706392971642529</v>
      </c>
      <c r="Q127" s="4">
        <v>0.42823825090110978</v>
      </c>
      <c r="R127" s="5">
        <v>47.028382088498525</v>
      </c>
      <c r="S127" s="5">
        <v>36.026140892985367</v>
      </c>
      <c r="T127" s="5">
        <v>34.838325155653557</v>
      </c>
      <c r="U127" s="5">
        <v>39.297616045712488</v>
      </c>
      <c r="V127" s="20">
        <v>0.69328822615044139</v>
      </c>
      <c r="W127" s="20">
        <v>0.46660542192651094</v>
      </c>
    </row>
    <row r="128" spans="1:23" x14ac:dyDescent="0.35">
      <c r="A128" s="3">
        <f>VLOOKUP(B128,[1]GDP!$A$4:$BI$251,54,0)</f>
        <v>12647.16054136007</v>
      </c>
      <c r="B128" s="2" t="s">
        <v>21</v>
      </c>
      <c r="C128" s="2">
        <v>2009</v>
      </c>
      <c r="D128" s="4">
        <v>0.33001299499202025</v>
      </c>
      <c r="E128" s="4">
        <v>0.1706103188230835</v>
      </c>
      <c r="F128" s="4">
        <v>0.46565489623711692</v>
      </c>
      <c r="G128" s="4">
        <v>0.44605013318735282</v>
      </c>
      <c r="H128" s="4">
        <v>0.12418283541413576</v>
      </c>
      <c r="I128" s="4">
        <v>0.15424320433837477</v>
      </c>
      <c r="J128" s="4">
        <v>4.2612955709601025E-2</v>
      </c>
      <c r="K128" s="4">
        <v>0.24553022517169407</v>
      </c>
      <c r="L128" s="4">
        <v>0.22235070087584147</v>
      </c>
      <c r="M128" s="4">
        <v>0.31861113460692714</v>
      </c>
      <c r="N128" s="4">
        <v>0.11499964533681074</v>
      </c>
      <c r="O128" s="4">
        <v>0.23523324907203141</v>
      </c>
      <c r="P128" s="4">
        <v>0.186662380574146</v>
      </c>
      <c r="Q128" s="4">
        <v>0.4115278794839024</v>
      </c>
      <c r="R128" s="5">
        <v>26.765161427948637</v>
      </c>
      <c r="S128" s="5">
        <v>15.606046524499217</v>
      </c>
      <c r="T128" s="5">
        <v>22.839100855441412</v>
      </c>
      <c r="U128" s="5">
        <v>21.736769602629753</v>
      </c>
      <c r="V128" s="20">
        <v>0.59825219056505718</v>
      </c>
      <c r="W128" s="20">
        <v>0.32225938049234498</v>
      </c>
    </row>
    <row r="129" spans="1:23" x14ac:dyDescent="0.35">
      <c r="A129" s="3">
        <f>VLOOKUP(B129,[1]GDP!$A$4:$BI$251,54,0)</f>
        <v>17168.378936549572</v>
      </c>
      <c r="B129" s="2" t="s">
        <v>23</v>
      </c>
      <c r="C129" s="2">
        <v>2009</v>
      </c>
      <c r="D129" s="4">
        <v>0.20140557005445717</v>
      </c>
      <c r="E129" s="4">
        <v>0.67668442579545451</v>
      </c>
      <c r="F129" s="4">
        <v>1.4540669642285354E-2</v>
      </c>
      <c r="G129" s="4">
        <v>0.35463964484675453</v>
      </c>
      <c r="H129" s="4">
        <v>0.18228742606578363</v>
      </c>
      <c r="I129" s="4">
        <v>0.1539820097188693</v>
      </c>
      <c r="J129" s="4">
        <v>0.46971004438012809</v>
      </c>
      <c r="K129" s="4">
        <v>0.18715039231002659</v>
      </c>
      <c r="L129" s="4">
        <v>0.29655252576845548</v>
      </c>
      <c r="M129" s="4">
        <v>0.6299270246482046</v>
      </c>
      <c r="N129" s="4">
        <v>0.2786250618719387</v>
      </c>
      <c r="O129" s="4">
        <v>0.39055189536516272</v>
      </c>
      <c r="P129" s="4">
        <v>0.13526845567180451</v>
      </c>
      <c r="Q129" s="4">
        <v>0.3034522836789208</v>
      </c>
      <c r="R129" s="5">
        <v>23.402704156636041</v>
      </c>
      <c r="S129" s="5">
        <v>23.956185415179664</v>
      </c>
      <c r="T129" s="5">
        <v>28.848286825264086</v>
      </c>
      <c r="U129" s="5">
        <v>25.402392132359932</v>
      </c>
      <c r="V129" s="20">
        <v>0.58559147692556601</v>
      </c>
      <c r="W129" s="20">
        <v>0.39451682801238075</v>
      </c>
    </row>
    <row r="130" spans="1:23" x14ac:dyDescent="0.35">
      <c r="A130" s="3">
        <f>VLOOKUP(B130,[1]GDP!$A$4:$BI$251,54,0)</f>
        <v>40375.486846734428</v>
      </c>
      <c r="B130" s="2" t="s">
        <v>28</v>
      </c>
      <c r="C130" s="2">
        <v>2009</v>
      </c>
      <c r="D130" s="4">
        <v>0.33364752287369687</v>
      </c>
      <c r="E130" s="4">
        <v>0.63654772815112337</v>
      </c>
      <c r="F130" s="4">
        <v>1</v>
      </c>
      <c r="G130" s="4">
        <v>0.66336875305653986</v>
      </c>
      <c r="H130" s="4">
        <v>0.40606453948531968</v>
      </c>
      <c r="I130" s="4">
        <v>0.78508015767666228</v>
      </c>
      <c r="J130" s="4">
        <v>0.95150852215953663</v>
      </c>
      <c r="K130" s="4">
        <v>0.79976370562418764</v>
      </c>
      <c r="L130" s="4">
        <v>0.84927816407933043</v>
      </c>
      <c r="M130" s="4">
        <v>0.53262816887694076</v>
      </c>
      <c r="N130" s="4">
        <v>0.82586130116810796</v>
      </c>
      <c r="O130" s="4">
        <v>0.66741840265389119</v>
      </c>
      <c r="P130" s="4">
        <v>0.96317253786153756</v>
      </c>
      <c r="Q130" s="4">
        <v>0.85579819689426739</v>
      </c>
      <c r="R130" s="5">
        <v>55.334384917729864</v>
      </c>
      <c r="S130" s="5">
        <v>73.355503845045391</v>
      </c>
      <c r="T130" s="5">
        <v>67.901883687825773</v>
      </c>
      <c r="U130" s="5">
        <v>65.530590816867004</v>
      </c>
      <c r="V130" s="20">
        <v>0.66807793722289388</v>
      </c>
      <c r="W130" s="20">
        <v>0.84391395468707875</v>
      </c>
    </row>
    <row r="131" spans="1:23" x14ac:dyDescent="0.35">
      <c r="A131" s="3">
        <f>VLOOKUP(B131,[1]GDP!$A$4:$BI$251,54,0)</f>
        <v>9579.844859200477</v>
      </c>
      <c r="B131" s="2" t="s">
        <v>31</v>
      </c>
      <c r="C131" s="2">
        <v>2009</v>
      </c>
      <c r="D131" s="4">
        <v>0.10190904905084112</v>
      </c>
      <c r="E131" s="4">
        <v>0.16239554373673593</v>
      </c>
      <c r="F131" s="4">
        <v>1.9506883824760669E-2</v>
      </c>
      <c r="G131" s="4">
        <v>8.4695476133749517E-2</v>
      </c>
      <c r="H131" s="4">
        <v>0.19012006259372696</v>
      </c>
      <c r="I131" s="4">
        <v>0.12024257671286828</v>
      </c>
      <c r="J131" s="4">
        <v>0.16199759645371381</v>
      </c>
      <c r="K131" s="4">
        <v>0.12994193614124186</v>
      </c>
      <c r="L131" s="4">
        <v>0.11947334726684615</v>
      </c>
      <c r="M131" s="4">
        <v>5.8305529598811599E-2</v>
      </c>
      <c r="N131" s="4">
        <v>4.6982648726221397E-2</v>
      </c>
      <c r="O131" s="4">
        <v>0.25162821698648891</v>
      </c>
      <c r="P131" s="4">
        <v>0.49406395828341415</v>
      </c>
      <c r="Q131" s="4">
        <v>0.58738852699275368</v>
      </c>
      <c r="R131" s="5">
        <v>10.594877932006042</v>
      </c>
      <c r="S131" s="5">
        <v>12.658692441551031</v>
      </c>
      <c r="T131" s="5">
        <v>23.619131989419607</v>
      </c>
      <c r="U131" s="5">
        <v>15.624234120992227</v>
      </c>
      <c r="V131" s="20">
        <v>0.56798315921109688</v>
      </c>
      <c r="W131" s="20">
        <v>0.2652129921396239</v>
      </c>
    </row>
    <row r="132" spans="1:23" x14ac:dyDescent="0.35">
      <c r="A132" s="3">
        <f>VLOOKUP(B132,[1]GDP!$A$4:$BI$251,54,0)</f>
        <v>13653.013958116229</v>
      </c>
      <c r="B132" s="2" t="s">
        <v>33</v>
      </c>
      <c r="C132" s="2">
        <v>2009</v>
      </c>
      <c r="D132" s="4">
        <v>0.36683448460817913</v>
      </c>
      <c r="E132" s="4">
        <v>0.23683001370426748</v>
      </c>
      <c r="F132" s="4">
        <v>0.32190570187180484</v>
      </c>
      <c r="G132" s="4">
        <v>0.46797374857960533</v>
      </c>
      <c r="H132" s="4">
        <v>0.30691941352945445</v>
      </c>
      <c r="I132" s="4">
        <v>0.14339505560193494</v>
      </c>
      <c r="J132" s="4">
        <v>0.28876260909601081</v>
      </c>
      <c r="K132" s="4">
        <v>0.17045141394066399</v>
      </c>
      <c r="L132" s="4">
        <v>0.35505694829063572</v>
      </c>
      <c r="M132" s="4">
        <v>0.10618101229391459</v>
      </c>
      <c r="N132" s="4">
        <v>0.33131368195613736</v>
      </c>
      <c r="O132" s="4">
        <v>0.24487950307599682</v>
      </c>
      <c r="P132" s="4">
        <v>0.11372216055350588</v>
      </c>
      <c r="Q132" s="4">
        <v>9.9116147504050595E-2</v>
      </c>
      <c r="R132" s="5">
        <v>31.098710744224256</v>
      </c>
      <c r="S132" s="5">
        <v>22.679712369543861</v>
      </c>
      <c r="T132" s="5">
        <v>17.199376748274489</v>
      </c>
      <c r="U132" s="5">
        <v>23.659266620680867</v>
      </c>
      <c r="V132" s="20">
        <v>0.42883477142405535</v>
      </c>
      <c r="W132" s="20">
        <v>0.5340319737282061</v>
      </c>
    </row>
    <row r="133" spans="1:23" x14ac:dyDescent="0.35">
      <c r="A133" s="3">
        <f>VLOOKUP(B133,[1]GDP!$A$4:$BI$251,54,0)</f>
        <v>18547.461534309292</v>
      </c>
      <c r="B133" s="2" t="s">
        <v>38</v>
      </c>
      <c r="C133" s="2">
        <v>2009</v>
      </c>
      <c r="D133" s="4">
        <v>0.63024840840361118</v>
      </c>
      <c r="E133" s="4">
        <v>0.551307734585464</v>
      </c>
      <c r="F133" s="4">
        <v>0.5659604455091618</v>
      </c>
      <c r="G133" s="4">
        <v>1</v>
      </c>
      <c r="H133" s="4">
        <v>0.81929709895608183</v>
      </c>
      <c r="I133" s="4">
        <v>0.64973011154655569</v>
      </c>
      <c r="J133" s="4">
        <v>0.45585947393060489</v>
      </c>
      <c r="K133" s="4">
        <v>0.56795976653512226</v>
      </c>
      <c r="L133" s="4">
        <v>0.62841465842455702</v>
      </c>
      <c r="M133" s="4">
        <v>0.94963236131732265</v>
      </c>
      <c r="N133" s="4">
        <v>0.34462232368449386</v>
      </c>
      <c r="O133" s="4">
        <v>0.78192507060499705</v>
      </c>
      <c r="P133" s="4">
        <v>0.30866487938449361</v>
      </c>
      <c r="Q133" s="4">
        <v>0.48021740827101017</v>
      </c>
      <c r="R133" s="5">
        <v>63.192201889743217</v>
      </c>
      <c r="S133" s="5">
        <v>54.064869421107943</v>
      </c>
      <c r="T133" s="5">
        <v>51.730730972910976</v>
      </c>
      <c r="U133" s="5">
        <v>56.329267427920712</v>
      </c>
      <c r="V133" s="20">
        <v>0.74095331177903323</v>
      </c>
      <c r="W133" s="20">
        <v>0.64832324495637195</v>
      </c>
    </row>
    <row r="134" spans="1:23" x14ac:dyDescent="0.35">
      <c r="A134" s="3">
        <f>VLOOKUP(B134,[1]GDP!$A$4:$BI$251,54,0)</f>
        <v>8651.7264994588422</v>
      </c>
      <c r="B134" s="2" t="s">
        <v>39</v>
      </c>
      <c r="C134" s="2">
        <v>2009</v>
      </c>
      <c r="D134" s="4">
        <v>0.10858858648092787</v>
      </c>
      <c r="E134" s="4">
        <v>0.12255208558735159</v>
      </c>
      <c r="F134" s="4">
        <v>0.57716400924349143</v>
      </c>
      <c r="G134" s="4">
        <v>0.39786375337558694</v>
      </c>
      <c r="H134" s="4">
        <v>0.26760230084214853</v>
      </c>
      <c r="I134" s="4">
        <v>0.14572223555757421</v>
      </c>
      <c r="J134" s="4">
        <v>5.8559670545980914E-2</v>
      </c>
      <c r="K134" s="4">
        <v>0.2871422095433529</v>
      </c>
      <c r="L134" s="4">
        <v>0.39391725937434902</v>
      </c>
      <c r="M134" s="4">
        <v>0.74006917470171896</v>
      </c>
      <c r="N134" s="4">
        <v>0.68465583353872195</v>
      </c>
      <c r="O134" s="4">
        <v>0.50052564550934864</v>
      </c>
      <c r="P134" s="4">
        <v>9.9042357120509961E-2</v>
      </c>
      <c r="Q134" s="4">
        <v>0.62912106665986378</v>
      </c>
      <c r="R134" s="5">
        <v>25.692139358756616</v>
      </c>
      <c r="S134" s="5">
        <v>20.174190935581603</v>
      </c>
      <c r="T134" s="5">
        <v>41.679303347802673</v>
      </c>
      <c r="U134" s="5">
        <v>29.181877880713632</v>
      </c>
      <c r="V134" s="20">
        <v>0.50789647898213797</v>
      </c>
      <c r="W134" s="20">
        <v>0.54589096676171633</v>
      </c>
    </row>
    <row r="135" spans="1:23" x14ac:dyDescent="0.35">
      <c r="A135" s="3">
        <f>VLOOKUP(B135,[1]GDP!$A$4:$BI$251,54,0)</f>
        <v>10599.96260499066</v>
      </c>
      <c r="B135" s="1" t="s">
        <v>40</v>
      </c>
      <c r="C135" s="2">
        <v>2009</v>
      </c>
      <c r="D135" s="4">
        <v>0.48972263549285799</v>
      </c>
      <c r="E135" s="4">
        <v>0.38560659166172906</v>
      </c>
      <c r="F135" s="4">
        <v>0.25476302361533776</v>
      </c>
      <c r="G135" s="4">
        <v>0.3476394226637658</v>
      </c>
      <c r="H135" s="4">
        <v>0.35968375145586268</v>
      </c>
      <c r="I135" s="4">
        <v>0.14706412589797629</v>
      </c>
      <c r="J135" s="4">
        <v>0.46936141144118704</v>
      </c>
      <c r="K135" s="4">
        <v>0.3755229732068126</v>
      </c>
      <c r="L135" s="4">
        <v>0.25852114089973743</v>
      </c>
      <c r="M135" s="4">
        <v>0.43237429475347233</v>
      </c>
      <c r="N135" s="4">
        <v>0.19181798857375629</v>
      </c>
      <c r="O135" s="4">
        <v>0.73045614577307716</v>
      </c>
      <c r="P135" s="4">
        <v>0.57224645483347247</v>
      </c>
      <c r="Q135" s="4">
        <v>0.27442251747591562</v>
      </c>
      <c r="R135" s="5">
        <v>34.260868399647556</v>
      </c>
      <c r="S135" s="5">
        <v>29.337120935975385</v>
      </c>
      <c r="T135" s="5">
        <v>38.704713977940095</v>
      </c>
      <c r="U135" s="5">
        <v>34.100901104521007</v>
      </c>
      <c r="V135" s="20">
        <v>0.69185346851575169</v>
      </c>
      <c r="W135" s="20">
        <v>0.43168724946637704</v>
      </c>
    </row>
    <row r="136" spans="1:23" x14ac:dyDescent="0.35">
      <c r="A136" s="3">
        <f>VLOOKUP(B136,[1]GDP!$A$4:$BI$251,54,0)</f>
        <v>20414.066163817912</v>
      </c>
      <c r="B136" s="1" t="s">
        <v>42</v>
      </c>
      <c r="C136" s="2">
        <v>2009</v>
      </c>
      <c r="D136" s="4">
        <v>0.24670148261285624</v>
      </c>
      <c r="E136" s="4">
        <v>0.4710026937387618</v>
      </c>
      <c r="F136" s="4">
        <v>0.11584061991453548</v>
      </c>
      <c r="G136" s="4">
        <v>0.46344211662189788</v>
      </c>
      <c r="H136" s="4">
        <v>0.24861858257525887</v>
      </c>
      <c r="I136" s="4">
        <v>0.4244799777450774</v>
      </c>
      <c r="J136" s="4">
        <v>0.23141612102053463</v>
      </c>
      <c r="K136" s="4">
        <v>0.15961448004250783</v>
      </c>
      <c r="L136" s="4">
        <v>0.29894758623289736</v>
      </c>
      <c r="M136" s="4">
        <v>0.11592349193130198</v>
      </c>
      <c r="N136" s="4">
        <v>0.50789069255036468</v>
      </c>
      <c r="O136" s="4">
        <v>0.43922902715599643</v>
      </c>
      <c r="P136" s="4">
        <v>0.76801217156708579</v>
      </c>
      <c r="Q136" s="4">
        <v>0.68589045676597149</v>
      </c>
      <c r="R136" s="5">
        <v>28.375272755494368</v>
      </c>
      <c r="S136" s="5">
        <v>26.205352657528785</v>
      </c>
      <c r="T136" s="5">
        <v>41.870247251329261</v>
      </c>
      <c r="U136" s="5">
        <v>32.150290888117475</v>
      </c>
      <c r="V136" s="20">
        <v>0.60896111649018692</v>
      </c>
      <c r="W136" s="20">
        <v>0.45111055385629761</v>
      </c>
    </row>
    <row r="137" spans="1:23" x14ac:dyDescent="0.35">
      <c r="A137" s="3">
        <f>VLOOKUP(B137,[1]GDP!$A$4:$BI$251,54,0)</f>
        <v>43382.625459001516</v>
      </c>
      <c r="B137" s="2" t="s">
        <v>45</v>
      </c>
      <c r="C137" s="2">
        <v>2009</v>
      </c>
      <c r="D137" s="4">
        <v>1</v>
      </c>
      <c r="E137" s="4">
        <v>0.68856915782903794</v>
      </c>
      <c r="F137" s="4">
        <v>0.72288145578142826</v>
      </c>
      <c r="G137" s="4">
        <v>1</v>
      </c>
      <c r="H137" s="4">
        <v>1</v>
      </c>
      <c r="I137" s="4">
        <v>0.96587045468705157</v>
      </c>
      <c r="J137" s="4">
        <v>0.97331623772706699</v>
      </c>
      <c r="K137" s="4">
        <v>1</v>
      </c>
      <c r="L137" s="4">
        <v>1</v>
      </c>
      <c r="M137" s="4">
        <v>0.80164578937742403</v>
      </c>
      <c r="N137" s="4">
        <v>1</v>
      </c>
      <c r="O137" s="4">
        <v>0.74159559678868714</v>
      </c>
      <c r="P137" s="4">
        <v>0.72461128982576806</v>
      </c>
      <c r="Q137" s="4">
        <v>0.94467205469433257</v>
      </c>
      <c r="R137" s="5">
        <v>85.587626323933762</v>
      </c>
      <c r="S137" s="5">
        <v>94.486237542203625</v>
      </c>
      <c r="T137" s="5">
        <v>82.606968064765979</v>
      </c>
      <c r="U137" s="5">
        <v>87.560277310301117</v>
      </c>
      <c r="V137" s="20">
        <v>0.70432897798447214</v>
      </c>
      <c r="W137" s="20">
        <v>0.94296905335757308</v>
      </c>
    </row>
    <row r="138" spans="1:23" x14ac:dyDescent="0.35">
      <c r="A138" s="3">
        <f>VLOOKUP(B138,[1]GDP!$A$4:$BI$251,54,0)</f>
        <v>10406.331908339182</v>
      </c>
      <c r="B138" s="2" t="s">
        <v>46</v>
      </c>
      <c r="C138" s="2">
        <v>2009</v>
      </c>
      <c r="D138" s="4">
        <v>0.31780551032547377</v>
      </c>
      <c r="E138" s="4">
        <v>0.25680865393962571</v>
      </c>
      <c r="F138" s="4">
        <v>0.16064999980144862</v>
      </c>
      <c r="G138" s="4">
        <v>0.53057729596855441</v>
      </c>
      <c r="H138" s="4">
        <v>0.28620447473762378</v>
      </c>
      <c r="I138" s="4">
        <v>0.20427852848376504</v>
      </c>
      <c r="J138" s="4">
        <v>0.30082940759278931</v>
      </c>
      <c r="K138" s="4">
        <v>0.32740718452096218</v>
      </c>
      <c r="L138" s="4">
        <v>0.22561819921118476</v>
      </c>
      <c r="M138" s="4">
        <v>0.20373873542150839</v>
      </c>
      <c r="N138" s="4">
        <v>0.13103041580473426</v>
      </c>
      <c r="O138" s="4">
        <v>0.3782625468887178</v>
      </c>
      <c r="P138" s="4">
        <v>0.34587905970778215</v>
      </c>
      <c r="Q138" s="4">
        <v>0.10245707464119268</v>
      </c>
      <c r="R138" s="5">
        <v>28.434145813421395</v>
      </c>
      <c r="S138" s="5">
        <v>25.097394637970329</v>
      </c>
      <c r="T138" s="5">
        <v>21.877494052400255</v>
      </c>
      <c r="U138" s="5">
        <v>25.136344834597324</v>
      </c>
      <c r="V138" s="20">
        <v>0.65100610388479918</v>
      </c>
      <c r="W138" s="20">
        <v>0.34637053050585631</v>
      </c>
    </row>
    <row r="139" spans="1:23" x14ac:dyDescent="0.35">
      <c r="A139" s="3">
        <f>VLOOKUP(B139,[1]GDP!$A$4:$BI$251,54,0)</f>
        <v>9183.5525578289162</v>
      </c>
      <c r="B139" s="2" t="s">
        <v>47</v>
      </c>
      <c r="C139" s="2">
        <v>2009</v>
      </c>
      <c r="D139" s="4">
        <v>0.20437159720024881</v>
      </c>
      <c r="E139" s="4">
        <v>0.31996074615822001</v>
      </c>
      <c r="F139" s="4">
        <v>1.7184939800911479E-2</v>
      </c>
      <c r="G139" s="4">
        <v>0.24408660141388389</v>
      </c>
      <c r="H139" s="4">
        <v>0.12909939001839527</v>
      </c>
      <c r="I139" s="4">
        <v>0.27691152988202372</v>
      </c>
      <c r="J139" s="4">
        <v>0.2988594415218041</v>
      </c>
      <c r="K139" s="4">
        <v>0.11953359486944579</v>
      </c>
      <c r="L139" s="4">
        <v>0.14591584073392025</v>
      </c>
      <c r="M139" s="4">
        <v>0.10954475020087885</v>
      </c>
      <c r="N139" s="4">
        <v>0.16729071930781406</v>
      </c>
      <c r="O139" s="4">
        <v>0.19944866380331036</v>
      </c>
      <c r="P139" s="4">
        <v>0.17884174829121757</v>
      </c>
      <c r="Q139" s="4">
        <v>0.11062732197734609</v>
      </c>
      <c r="R139" s="5">
        <v>16.535023314278071</v>
      </c>
      <c r="S139" s="5">
        <v>19.025820074487207</v>
      </c>
      <c r="T139" s="5">
        <v>14.372511962766485</v>
      </c>
      <c r="U139" s="5">
        <v>16.64445178384392</v>
      </c>
      <c r="V139" s="20">
        <v>0.52110772912794445</v>
      </c>
      <c r="W139" s="20">
        <v>0.2876801536605772</v>
      </c>
    </row>
    <row r="140" spans="1:23" x14ac:dyDescent="0.35">
      <c r="A140" s="3">
        <f>VLOOKUP(B140,[1]GDP!$A$4:$BI$251,54,0)</f>
        <v>38867.799446456942</v>
      </c>
      <c r="B140" s="2" t="s">
        <v>52</v>
      </c>
      <c r="C140" s="2">
        <v>2009</v>
      </c>
      <c r="D140" s="4">
        <v>0.96770356671618785</v>
      </c>
      <c r="E140" s="4">
        <v>1</v>
      </c>
      <c r="F140" s="4">
        <v>1</v>
      </c>
      <c r="G140" s="4">
        <v>1</v>
      </c>
      <c r="H140" s="4">
        <v>1</v>
      </c>
      <c r="I140" s="4">
        <v>0.77038599866712176</v>
      </c>
      <c r="J140" s="4">
        <v>0.4382651092144827</v>
      </c>
      <c r="K140" s="4">
        <v>0.44736646966538618</v>
      </c>
      <c r="L140" s="4">
        <v>0.66630080358443367</v>
      </c>
      <c r="M140" s="4">
        <v>0.75496394949379841</v>
      </c>
      <c r="N140" s="4">
        <v>0.95090086893702808</v>
      </c>
      <c r="O140" s="4">
        <v>0.63894107000861344</v>
      </c>
      <c r="P140" s="4">
        <v>0.49513977137147935</v>
      </c>
      <c r="Q140" s="4">
        <v>0.64753736514275007</v>
      </c>
      <c r="R140" s="5">
        <v>86.430284126493746</v>
      </c>
      <c r="S140" s="5">
        <v>56.215601766447598</v>
      </c>
      <c r="T140" s="5">
        <v>65.795923486077101</v>
      </c>
      <c r="U140" s="5">
        <v>69.480603126339489</v>
      </c>
      <c r="V140" s="20">
        <v>0.60377189260135733</v>
      </c>
      <c r="W140" s="20">
        <v>0.92206736921440224</v>
      </c>
    </row>
    <row r="141" spans="1:23" x14ac:dyDescent="0.35">
      <c r="A141" s="3">
        <f>VLOOKUP(B141,[1]GDP!$A$4:$BI$251,54,0)</f>
        <v>36340.508687854977</v>
      </c>
      <c r="B141" s="2" t="s">
        <v>53</v>
      </c>
      <c r="C141" s="2">
        <v>2009</v>
      </c>
      <c r="D141" s="4">
        <v>0.41371959795100444</v>
      </c>
      <c r="E141" s="4">
        <v>0.30419218009226862</v>
      </c>
      <c r="F141" s="4">
        <v>0.545573137337659</v>
      </c>
      <c r="G141" s="4">
        <v>0.71657965590736594</v>
      </c>
      <c r="H141" s="4">
        <v>0.68998062065513543</v>
      </c>
      <c r="I141" s="4">
        <v>0.66763866149657081</v>
      </c>
      <c r="J141" s="4">
        <v>0.43071022771377143</v>
      </c>
      <c r="K141" s="4">
        <v>0.57435414806114182</v>
      </c>
      <c r="L141" s="4">
        <v>0.85263422666186406</v>
      </c>
      <c r="M141" s="4">
        <v>0.71997938247899151</v>
      </c>
      <c r="N141" s="4">
        <v>0.98909578193978209</v>
      </c>
      <c r="O141" s="4">
        <v>0.70690528324646373</v>
      </c>
      <c r="P141" s="4">
        <v>0.69179923928477416</v>
      </c>
      <c r="Q141" s="4">
        <v>0.73084800855925536</v>
      </c>
      <c r="R141" s="5">
        <v>49.943579093318775</v>
      </c>
      <c r="S141" s="5">
        <v>57.480732604297515</v>
      </c>
      <c r="T141" s="5">
        <v>67.142608522179941</v>
      </c>
      <c r="U141" s="5">
        <v>58.188973406598741</v>
      </c>
      <c r="V141" s="20">
        <v>0.62256969212842406</v>
      </c>
      <c r="W141" s="20">
        <v>0.80783619890569425</v>
      </c>
    </row>
    <row r="142" spans="1:23" x14ac:dyDescent="0.35">
      <c r="A142" s="3">
        <f>VLOOKUP(B142,[1]GDP!$A$4:$BI$251,54,0)</f>
        <v>38784.452482490604</v>
      </c>
      <c r="B142" s="2" t="s">
        <v>55</v>
      </c>
      <c r="C142" s="2">
        <v>2009</v>
      </c>
      <c r="D142" s="4">
        <v>0.52229905801418075</v>
      </c>
      <c r="E142" s="4">
        <v>0.37683186350881553</v>
      </c>
      <c r="F142" s="4">
        <v>0.62217925876799318</v>
      </c>
      <c r="G142" s="4">
        <v>0.58824029375306708</v>
      </c>
      <c r="H142" s="4">
        <v>0.86006726886635199</v>
      </c>
      <c r="I142" s="4">
        <v>0.63200923253459118</v>
      </c>
      <c r="J142" s="4">
        <v>0.45423494683552912</v>
      </c>
      <c r="K142" s="4">
        <v>0.5461244107699128</v>
      </c>
      <c r="L142" s="4">
        <v>0.99245841391036071</v>
      </c>
      <c r="M142" s="4">
        <v>0.5661249736248849</v>
      </c>
      <c r="N142" s="4">
        <v>0.64483527620236847</v>
      </c>
      <c r="O142" s="4">
        <v>0.50472339769573127</v>
      </c>
      <c r="P142" s="4">
        <v>0.8616767772373759</v>
      </c>
      <c r="Q142" s="4">
        <v>0.7598697553298126</v>
      </c>
      <c r="R142" s="5">
        <v>56.217607520236179</v>
      </c>
      <c r="S142" s="5">
        <v>60.561688215717687</v>
      </c>
      <c r="T142" s="5">
        <v>62.283633277080966</v>
      </c>
      <c r="U142" s="5">
        <v>59.687643004344942</v>
      </c>
      <c r="V142" s="20">
        <v>0.54751112505161093</v>
      </c>
      <c r="W142" s="20">
        <v>0.86930505632808441</v>
      </c>
    </row>
    <row r="143" spans="1:23" x14ac:dyDescent="0.35">
      <c r="A143" s="3">
        <f>VLOOKUP(B143,[1]GDP!$A$4:$BI$251,54,0)</f>
        <v>30430.419418438025</v>
      </c>
      <c r="B143" s="2" t="s">
        <v>57</v>
      </c>
      <c r="C143" s="2">
        <v>2009</v>
      </c>
      <c r="D143" s="4">
        <v>0.33523128325743934</v>
      </c>
      <c r="E143" s="4">
        <v>0.77558241171057984</v>
      </c>
      <c r="F143" s="4">
        <v>0.44718295021251392</v>
      </c>
      <c r="G143" s="4">
        <v>0.53515731795062926</v>
      </c>
      <c r="H143" s="4">
        <v>0.29022632440530194</v>
      </c>
      <c r="I143" s="4">
        <v>0.46094759658532253</v>
      </c>
      <c r="J143" s="4">
        <v>0.24368372592379545</v>
      </c>
      <c r="K143" s="4">
        <v>0.37906319220820206</v>
      </c>
      <c r="L143" s="4">
        <v>0.42963469327233206</v>
      </c>
      <c r="M143" s="4">
        <v>0.40243626893855966</v>
      </c>
      <c r="N143" s="4">
        <v>0.41506901004311614</v>
      </c>
      <c r="O143" s="4">
        <v>0.14143532948984816</v>
      </c>
      <c r="P143" s="4">
        <v>0.51151294211775633</v>
      </c>
      <c r="Q143" s="4">
        <v>0.58884659592036226</v>
      </c>
      <c r="R143" s="5">
        <v>41.601994620464907</v>
      </c>
      <c r="S143" s="5">
        <v>34.958114010056853</v>
      </c>
      <c r="T143" s="5">
        <v>36.926482766841872</v>
      </c>
      <c r="U143" s="5">
        <v>37.828863799121216</v>
      </c>
      <c r="V143" s="20">
        <v>0.58070418920500999</v>
      </c>
      <c r="W143" s="20">
        <v>0.5709655150048174</v>
      </c>
    </row>
    <row r="144" spans="1:23" x14ac:dyDescent="0.35">
      <c r="A144" s="3">
        <f>VLOOKUP(B144,[1]GDP!$A$4:$BI$251,54,0)</f>
        <v>6669.9998745933744</v>
      </c>
      <c r="B144" s="2" t="s">
        <v>58</v>
      </c>
      <c r="C144" s="2">
        <v>2009</v>
      </c>
      <c r="D144" s="4">
        <v>0.29723030647745818</v>
      </c>
      <c r="E144" s="4">
        <v>0.10984758045777861</v>
      </c>
      <c r="F144" s="4">
        <v>0.15696247198833804</v>
      </c>
      <c r="G144" s="4">
        <v>0.44637315293520768</v>
      </c>
      <c r="H144" s="4">
        <v>0.24889516593683728</v>
      </c>
      <c r="I144" s="4">
        <v>0.18992976898949235</v>
      </c>
      <c r="J144" s="4">
        <v>0.27761814305599258</v>
      </c>
      <c r="K144" s="4">
        <v>5.3342387587917026E-2</v>
      </c>
      <c r="L144" s="4">
        <v>0.39053958584982323</v>
      </c>
      <c r="M144" s="4">
        <v>0.22263332143861211</v>
      </c>
      <c r="N144" s="4">
        <v>6.8417694636983703E-2</v>
      </c>
      <c r="O144" s="4">
        <v>2.0841323502838769E-2</v>
      </c>
      <c r="P144" s="4">
        <v>4.7845536432708759E-2</v>
      </c>
      <c r="Q144" s="4">
        <v>9.4462107382970908E-2</v>
      </c>
      <c r="R144" s="5">
        <v>22.172169412208596</v>
      </c>
      <c r="S144" s="5">
        <v>20.160651105455077</v>
      </c>
      <c r="T144" s="5">
        <v>8.6204599626588809</v>
      </c>
      <c r="U144" s="5">
        <v>16.984426826774186</v>
      </c>
      <c r="V144" s="20">
        <v>0.53152276301497126</v>
      </c>
      <c r="W144" s="20">
        <v>0.35218336534647499</v>
      </c>
    </row>
    <row r="145" spans="1:23" x14ac:dyDescent="0.35">
      <c r="A145" s="3">
        <f>VLOOKUP(B145,[1]GDP!$A$4:$BI$251,54,0)</f>
        <v>45390.480367652119</v>
      </c>
      <c r="B145" s="2" t="s">
        <v>59</v>
      </c>
      <c r="C145" s="2">
        <v>2009</v>
      </c>
      <c r="D145" s="4">
        <v>0.36656198909644144</v>
      </c>
      <c r="E145" s="4">
        <v>0.20632149782827686</v>
      </c>
      <c r="F145" s="4">
        <v>0.8098964272158623</v>
      </c>
      <c r="G145" s="4">
        <v>0.78035842075823125</v>
      </c>
      <c r="H145" s="4">
        <v>0.56933058387264079</v>
      </c>
      <c r="I145" s="4">
        <v>0.66227775497275365</v>
      </c>
      <c r="J145" s="4">
        <v>0.22461996621946176</v>
      </c>
      <c r="K145" s="4">
        <v>0.73975256176697968</v>
      </c>
      <c r="L145" s="4">
        <v>8.8808653743892366E-2</v>
      </c>
      <c r="M145" s="4">
        <v>0.96885674186755766</v>
      </c>
      <c r="N145" s="4">
        <v>0.41907061796205658</v>
      </c>
      <c r="O145" s="4">
        <v>0.97935325211015789</v>
      </c>
      <c r="P145" s="4">
        <v>0.46574481650352656</v>
      </c>
      <c r="Q145" s="4">
        <v>0.74639272102837484</v>
      </c>
      <c r="R145" s="5">
        <v>43.838952142505114</v>
      </c>
      <c r="S145" s="5">
        <v>34.927676341310892</v>
      </c>
      <c r="T145" s="5">
        <v>53.921026425999031</v>
      </c>
      <c r="U145" s="5">
        <v>44.229218303271672</v>
      </c>
      <c r="V145" s="20">
        <v>0.52501970385891206</v>
      </c>
      <c r="W145" s="20">
        <v>0.7929214755463293</v>
      </c>
    </row>
    <row r="146" spans="1:23" x14ac:dyDescent="0.35">
      <c r="A146" s="3">
        <f>VLOOKUP(B146,[1]GDP!$A$4:$BI$251,54,0)</f>
        <v>22077.592235297914</v>
      </c>
      <c r="B146" s="2" t="s">
        <v>60</v>
      </c>
      <c r="C146" s="2">
        <v>2009</v>
      </c>
      <c r="D146" s="4">
        <v>0.20767971721906767</v>
      </c>
      <c r="E146" s="4">
        <v>0.42189351638360578</v>
      </c>
      <c r="F146" s="4">
        <v>0.8081538966532481</v>
      </c>
      <c r="G146" s="4">
        <v>0.31944981674697492</v>
      </c>
      <c r="H146" s="4">
        <v>0.3142039887976516</v>
      </c>
      <c r="I146" s="4">
        <v>0.38345009736290675</v>
      </c>
      <c r="J146" s="4">
        <v>0.37478073153913205</v>
      </c>
      <c r="K146" s="4">
        <v>0.52015411714401272</v>
      </c>
      <c r="L146" s="4">
        <v>0.22658951389142676</v>
      </c>
      <c r="M146" s="4">
        <v>0.13855131606673118</v>
      </c>
      <c r="N146" s="4">
        <v>0.36519689128000871</v>
      </c>
      <c r="O146" s="4">
        <v>0.29242493635053901</v>
      </c>
      <c r="P146" s="4">
        <v>0.35708504802297181</v>
      </c>
      <c r="Q146" s="4">
        <v>0.3036345485140734</v>
      </c>
      <c r="R146" s="5">
        <v>36.418928159171621</v>
      </c>
      <c r="S146" s="5">
        <v>34.583247505003833</v>
      </c>
      <c r="T146" s="5">
        <v>27.733068527199851</v>
      </c>
      <c r="U146" s="5">
        <v>32.911748063791769</v>
      </c>
      <c r="V146" s="20">
        <v>0.44293575064166824</v>
      </c>
      <c r="W146" s="20">
        <v>0.60824862264968083</v>
      </c>
    </row>
    <row r="147" spans="1:23" x14ac:dyDescent="0.35">
      <c r="A147" s="3">
        <f>VLOOKUP(B147,[1]GDP!$A$4:$BI$251,54,0)</f>
        <v>40190.175412259763</v>
      </c>
      <c r="B147" s="2" t="s">
        <v>61</v>
      </c>
      <c r="C147" s="2">
        <v>2009</v>
      </c>
      <c r="D147" s="4">
        <v>0.84312576923327498</v>
      </c>
      <c r="E147" s="4">
        <v>1</v>
      </c>
      <c r="F147" s="4">
        <v>0.8903491816798339</v>
      </c>
      <c r="G147" s="4">
        <v>1</v>
      </c>
      <c r="H147" s="4">
        <v>0.87524966129396731</v>
      </c>
      <c r="I147" s="4">
        <v>0.94575304171815067</v>
      </c>
      <c r="J147" s="4">
        <v>0.70896949813541199</v>
      </c>
      <c r="K147" s="4">
        <v>0.63988802612305096</v>
      </c>
      <c r="L147" s="4">
        <v>0.47270157017390774</v>
      </c>
      <c r="M147" s="4">
        <v>0.74310297114303214</v>
      </c>
      <c r="N147" s="4">
        <v>0.9860732820650302</v>
      </c>
      <c r="O147" s="4">
        <v>0.69766558017877267</v>
      </c>
      <c r="P147" s="4">
        <v>0.88483066239265595</v>
      </c>
      <c r="Q147" s="4">
        <v>0.63151652536160585</v>
      </c>
      <c r="R147" s="5">
        <v>83.309269204150965</v>
      </c>
      <c r="S147" s="5">
        <v>65.802433427849081</v>
      </c>
      <c r="T147" s="5">
        <v>73.760449428183222</v>
      </c>
      <c r="U147" s="5">
        <v>74.290717353394427</v>
      </c>
      <c r="V147" s="20">
        <v>0.75561663633017073</v>
      </c>
      <c r="W147" s="20">
        <v>0.80886464693447713</v>
      </c>
    </row>
    <row r="148" spans="1:23" x14ac:dyDescent="0.35">
      <c r="A148" s="3">
        <f>VLOOKUP(B148,[1]GDP!$A$4:$BI$251,54,0)</f>
        <v>16562.558577354986</v>
      </c>
      <c r="B148" s="2" t="s">
        <v>64</v>
      </c>
      <c r="C148" s="2">
        <v>2009</v>
      </c>
      <c r="D148" s="4">
        <v>8.6168851323668097E-2</v>
      </c>
      <c r="E148" s="4">
        <v>0.29519448121315672</v>
      </c>
      <c r="F148" s="4">
        <v>8.1289257931303996E-2</v>
      </c>
      <c r="G148" s="4">
        <v>0.49851095649800775</v>
      </c>
      <c r="H148" s="4">
        <v>7.8957681477775862E-2</v>
      </c>
      <c r="I148" s="4">
        <v>0.26489553273694294</v>
      </c>
      <c r="J148" s="4">
        <v>2.6858327950599222E-2</v>
      </c>
      <c r="K148" s="4">
        <v>0.27399421006965113</v>
      </c>
      <c r="L148" s="4">
        <v>0.31117152733874937</v>
      </c>
      <c r="M148" s="4">
        <v>0.25657136334532959</v>
      </c>
      <c r="N148" s="4">
        <v>0.21871232983006419</v>
      </c>
      <c r="O148" s="4">
        <v>0.25770611237807595</v>
      </c>
      <c r="P148" s="4">
        <v>5.0637610386380039E-2</v>
      </c>
      <c r="Q148" s="4">
        <v>0.24378298263819098</v>
      </c>
      <c r="R148" s="5">
        <v>18.139963298646194</v>
      </c>
      <c r="S148" s="5">
        <v>19.642361795383469</v>
      </c>
      <c r="T148" s="5">
        <v>18.775009999975396</v>
      </c>
      <c r="U148" s="5">
        <v>18.852445031335019</v>
      </c>
      <c r="V148" s="20">
        <v>0.51221560684430822</v>
      </c>
      <c r="W148" s="20">
        <v>0.32581338706344054</v>
      </c>
    </row>
    <row r="149" spans="1:23" x14ac:dyDescent="0.35">
      <c r="A149" s="3">
        <f>VLOOKUP(B149,[1]GDP!$A$4:$BI$251,54,0)</f>
        <v>28569.302819621662</v>
      </c>
      <c r="B149" s="2" t="s">
        <v>66</v>
      </c>
      <c r="C149" s="2">
        <v>2009</v>
      </c>
      <c r="D149" s="4">
        <v>0.38459527600483628</v>
      </c>
      <c r="E149" s="4">
        <v>0.32748442456688598</v>
      </c>
      <c r="F149" s="4">
        <v>0.28390462109737769</v>
      </c>
      <c r="G149" s="4">
        <v>0.60987980390235053</v>
      </c>
      <c r="H149" s="4">
        <v>0.55586104733881236</v>
      </c>
      <c r="I149" s="4">
        <v>0.52373544154930707</v>
      </c>
      <c r="J149" s="4">
        <v>0.3045443282448933</v>
      </c>
      <c r="K149" s="4">
        <v>0.64060281234123329</v>
      </c>
      <c r="L149" s="4">
        <v>0.29596468463730302</v>
      </c>
      <c r="M149" s="4">
        <v>0.73501341483196136</v>
      </c>
      <c r="N149" s="4">
        <v>1</v>
      </c>
      <c r="O149" s="4">
        <v>0.77232869511818836</v>
      </c>
      <c r="P149" s="4">
        <v>0.70770530988195801</v>
      </c>
      <c r="Q149" s="4">
        <v>0.93152911873996969</v>
      </c>
      <c r="R149" s="5">
        <v>41.48487383794712</v>
      </c>
      <c r="S149" s="5">
        <v>42.03224005890678</v>
      </c>
      <c r="T149" s="5">
        <v>70.050213914824425</v>
      </c>
      <c r="U149" s="5">
        <v>51.189109270559442</v>
      </c>
      <c r="V149" s="20">
        <v>0.61522121812101627</v>
      </c>
      <c r="W149" s="20">
        <v>0.71605184996856941</v>
      </c>
    </row>
    <row r="150" spans="1:23" x14ac:dyDescent="0.35">
      <c r="A150" s="3">
        <f>VLOOKUP(B150,[1]GDP!$A$4:$BI$251,54,0)</f>
        <v>35710.420320444326</v>
      </c>
      <c r="B150" s="2" t="s">
        <v>67</v>
      </c>
      <c r="C150" s="2">
        <v>2009</v>
      </c>
      <c r="D150" s="4">
        <v>0.55744585884621656</v>
      </c>
      <c r="E150" s="4">
        <v>0.49409170357764143</v>
      </c>
      <c r="F150" s="4">
        <v>0.43813929819240116</v>
      </c>
      <c r="G150" s="4">
        <v>0.30799793103035877</v>
      </c>
      <c r="H150" s="4">
        <v>0.42214634188615896</v>
      </c>
      <c r="I150" s="4">
        <v>0.33764345631854525</v>
      </c>
      <c r="J150" s="4">
        <v>0.59731541037669711</v>
      </c>
      <c r="K150" s="4">
        <v>0.2925169794964948</v>
      </c>
      <c r="L150" s="4">
        <v>0.30139896999336568</v>
      </c>
      <c r="M150" s="4">
        <v>0.28764135162767773</v>
      </c>
      <c r="N150" s="4">
        <v>0.50781761144496018</v>
      </c>
      <c r="O150" s="4">
        <v>0.28176048917093244</v>
      </c>
      <c r="P150" s="4">
        <v>0.4421622812643789</v>
      </c>
      <c r="Q150" s="4">
        <v>0.77351309089182629</v>
      </c>
      <c r="R150" s="5">
        <v>42.853842951679155</v>
      </c>
      <c r="S150" s="5">
        <v>37.053847301238228</v>
      </c>
      <c r="T150" s="5">
        <v>43.072767937021482</v>
      </c>
      <c r="U150" s="5">
        <v>40.99348606331295</v>
      </c>
      <c r="V150" s="20">
        <v>0.59298519417974582</v>
      </c>
      <c r="W150" s="20">
        <v>0.58579848434262238</v>
      </c>
    </row>
    <row r="151" spans="1:23" x14ac:dyDescent="0.35">
      <c r="A151" s="3">
        <f>VLOOKUP(B151,[1]GDP!$A$4:$BI$251,54,0)</f>
        <v>8153.7276478896447</v>
      </c>
      <c r="B151" s="1" t="s">
        <v>68</v>
      </c>
      <c r="C151" s="2">
        <v>2009</v>
      </c>
      <c r="D151" s="4">
        <v>0.56145371015844781</v>
      </c>
      <c r="E151" s="4">
        <v>0.25001087956041029</v>
      </c>
      <c r="F151" s="4">
        <v>7.6853882339021892E-2</v>
      </c>
      <c r="G151" s="4">
        <v>0.44158282244464847</v>
      </c>
      <c r="H151" s="4">
        <v>0.23403667969710756</v>
      </c>
      <c r="I151" s="4">
        <v>0.11814653003187997</v>
      </c>
      <c r="J151" s="4">
        <v>0.17633596944481281</v>
      </c>
      <c r="K151" s="4">
        <v>0.17566698880087683</v>
      </c>
      <c r="L151" s="4">
        <v>0.42485662279312864</v>
      </c>
      <c r="M151" s="4">
        <v>9.3376274933323497E-2</v>
      </c>
      <c r="N151" s="4">
        <v>7.1874543650884345E-2</v>
      </c>
      <c r="O151" s="4">
        <v>0.1197721508487746</v>
      </c>
      <c r="P151" s="4">
        <v>0.31950791593697053</v>
      </c>
      <c r="Q151" s="4">
        <v>0.11505813656419468</v>
      </c>
      <c r="R151" s="5">
        <v>27.467758041073942</v>
      </c>
      <c r="S151" s="5">
        <v>20.697605898899994</v>
      </c>
      <c r="T151" s="5">
        <v>13.780638226952382</v>
      </c>
      <c r="U151" s="5">
        <v>20.64866738897544</v>
      </c>
      <c r="V151" s="20">
        <v>0.54645635097346978</v>
      </c>
      <c r="W151" s="20">
        <v>0.37445714191530166</v>
      </c>
    </row>
    <row r="152" spans="1:23" x14ac:dyDescent="0.35">
      <c r="A152" s="3">
        <f>VLOOKUP(B152,[1]GDP!$A$4:$BI$251,54,0)</f>
        <v>34317.503679896312</v>
      </c>
      <c r="B152" s="2" t="s">
        <v>69</v>
      </c>
      <c r="C152" s="2">
        <v>2009</v>
      </c>
      <c r="D152" s="4">
        <v>0.17332504741349913</v>
      </c>
      <c r="E152" s="4">
        <v>0.13937267349796648</v>
      </c>
      <c r="F152" s="4">
        <v>0.85124445660379966</v>
      </c>
      <c r="G152" s="4">
        <v>0.42613398282118142</v>
      </c>
      <c r="H152" s="4">
        <v>0.35226236767684443</v>
      </c>
      <c r="I152" s="4">
        <v>0.48814750259103989</v>
      </c>
      <c r="J152" s="4">
        <v>0.49320102288601814</v>
      </c>
      <c r="K152" s="4">
        <v>0.95262685418676052</v>
      </c>
      <c r="L152" s="4">
        <v>0.65776197615228726</v>
      </c>
      <c r="M152" s="4">
        <v>0.85851425300444839</v>
      </c>
      <c r="N152" s="4">
        <v>1</v>
      </c>
      <c r="O152" s="4">
        <v>0.88041899140763069</v>
      </c>
      <c r="P152" s="4">
        <v>0.6050719520186667</v>
      </c>
      <c r="Q152" s="4">
        <v>0.61526557373480795</v>
      </c>
      <c r="R152" s="5">
        <v>33.611696880664717</v>
      </c>
      <c r="S152" s="5">
        <v>52.776289350452487</v>
      </c>
      <c r="T152" s="5">
        <v>61.223107703231108</v>
      </c>
      <c r="U152" s="5">
        <v>49.203697978116104</v>
      </c>
      <c r="V152" s="20">
        <v>0.51395866247781419</v>
      </c>
      <c r="W152" s="20">
        <v>0.89975129720510083</v>
      </c>
    </row>
    <row r="153" spans="1:23" x14ac:dyDescent="0.35">
      <c r="A153" s="3">
        <f>VLOOKUP(B153,[1]GDP!$A$4:$BI$251,54,0)</f>
        <v>9749.1109845147985</v>
      </c>
      <c r="B153" s="2" t="s">
        <v>70</v>
      </c>
      <c r="C153" s="2">
        <v>2009</v>
      </c>
      <c r="D153" s="4">
        <v>0.47434101208179719</v>
      </c>
      <c r="E153" s="4">
        <v>0.53448580571973914</v>
      </c>
      <c r="F153" s="4">
        <v>0.12447338617566853</v>
      </c>
      <c r="G153" s="4">
        <v>0.7381482890950809</v>
      </c>
      <c r="H153" s="4">
        <v>0.57289685165424364</v>
      </c>
      <c r="I153" s="4">
        <v>0.35511590827209266</v>
      </c>
      <c r="J153" s="4">
        <v>8.1584605675753083E-2</v>
      </c>
      <c r="K153" s="4">
        <v>0.31817521522123549</v>
      </c>
      <c r="L153" s="4">
        <v>0.35659940894395153</v>
      </c>
      <c r="M153" s="4">
        <v>0.34223306634429063</v>
      </c>
      <c r="N153" s="4">
        <v>0.30503200431560423</v>
      </c>
      <c r="O153" s="4">
        <v>0.45174469916114385</v>
      </c>
      <c r="P153" s="4">
        <v>0.21181922247929677</v>
      </c>
      <c r="Q153" s="4">
        <v>0.29833410466770954</v>
      </c>
      <c r="R153" s="5">
        <v>40.169549775070088</v>
      </c>
      <c r="S153" s="5">
        <v>25.419366486024686</v>
      </c>
      <c r="T153" s="5">
        <v>29.279389823242514</v>
      </c>
      <c r="U153" s="5">
        <v>31.622768694779094</v>
      </c>
      <c r="V153" s="20">
        <v>0.53052275081056499</v>
      </c>
      <c r="W153" s="20">
        <v>0.56452782884581731</v>
      </c>
    </row>
    <row r="154" spans="1:23" x14ac:dyDescent="0.35">
      <c r="A154" s="3">
        <f>VLOOKUP(B154,[1]GDP!$A$4:$BI$251,54,0)</f>
        <v>28642.837902206262</v>
      </c>
      <c r="B154" s="2" t="s">
        <v>72</v>
      </c>
      <c r="C154" s="2">
        <v>2009</v>
      </c>
      <c r="D154" s="4">
        <v>0.28373408756777702</v>
      </c>
      <c r="E154" s="4">
        <v>0.78775895875937096</v>
      </c>
      <c r="F154" s="4">
        <v>0.94441955342269979</v>
      </c>
      <c r="G154" s="4">
        <v>0.86912806518773322</v>
      </c>
      <c r="H154" s="4">
        <v>0.47924153863184099</v>
      </c>
      <c r="I154" s="4">
        <v>0.41312505311797709</v>
      </c>
      <c r="J154" s="4">
        <v>0.58255669658434572</v>
      </c>
      <c r="K154" s="4">
        <v>0.54060269153253226</v>
      </c>
      <c r="L154" s="4">
        <v>0.29880718240921611</v>
      </c>
      <c r="M154" s="4">
        <v>0.84284483498247809</v>
      </c>
      <c r="N154" s="4">
        <v>0.88326152754222731</v>
      </c>
      <c r="O154" s="4">
        <v>0.46959502260072278</v>
      </c>
      <c r="P154" s="4">
        <v>0.4683804045880462</v>
      </c>
      <c r="Q154" s="4">
        <v>0.43519381799947016</v>
      </c>
      <c r="R154" s="5">
        <v>58.375505486199955</v>
      </c>
      <c r="S154" s="5">
        <v>43.902630636207512</v>
      </c>
      <c r="T154" s="5">
        <v>55.532846309966885</v>
      </c>
      <c r="U154" s="5">
        <v>52.603660810791446</v>
      </c>
      <c r="V154" s="20">
        <v>0.54527187636056784</v>
      </c>
      <c r="W154" s="20">
        <v>0.78623762171449141</v>
      </c>
    </row>
    <row r="155" spans="1:23" x14ac:dyDescent="0.35">
      <c r="A155" s="3">
        <f>VLOOKUP(B155,[1]GDP!$A$4:$BI$251,54,0)</f>
        <v>18579.906492295562</v>
      </c>
      <c r="B155" s="2" t="s">
        <v>73</v>
      </c>
      <c r="C155" s="2">
        <v>2009</v>
      </c>
      <c r="D155" s="4">
        <v>0.26713997915896004</v>
      </c>
      <c r="E155" s="4">
        <v>0.53416229833725959</v>
      </c>
      <c r="F155" s="4">
        <v>0.23173129780507229</v>
      </c>
      <c r="G155" s="4">
        <v>0.43528294667111483</v>
      </c>
      <c r="H155" s="4">
        <v>0.36201055399228466</v>
      </c>
      <c r="I155" s="4">
        <v>0.48290413719507108</v>
      </c>
      <c r="J155" s="4">
        <v>0.41791245905134106</v>
      </c>
      <c r="K155" s="4">
        <v>0.57936184439513905</v>
      </c>
      <c r="L155" s="4">
        <v>0.41883428347765089</v>
      </c>
      <c r="M155" s="4">
        <v>0.32846685847732343</v>
      </c>
      <c r="N155" s="4">
        <v>0.2311959635480349</v>
      </c>
      <c r="O155" s="4">
        <v>0.44644684033301424</v>
      </c>
      <c r="P155" s="4">
        <v>0.5896980513465564</v>
      </c>
      <c r="Q155" s="4">
        <v>0.61996500979627966</v>
      </c>
      <c r="R155" s="5">
        <v>35.208497404393235</v>
      </c>
      <c r="S155" s="5">
        <v>44.568428231640858</v>
      </c>
      <c r="T155" s="5">
        <v>41.314350543759041</v>
      </c>
      <c r="U155" s="5">
        <v>40.363758726597716</v>
      </c>
      <c r="V155" s="20">
        <v>0.63525737304754881</v>
      </c>
      <c r="W155" s="20">
        <v>0.49735504242095857</v>
      </c>
    </row>
    <row r="156" spans="1:23" x14ac:dyDescent="0.35">
      <c r="A156" s="3">
        <f>VLOOKUP(B156,[1]GDP!$A$4:$BI$251,54,0)</f>
        <v>15635.942823096311</v>
      </c>
      <c r="B156" s="2" t="s">
        <v>74</v>
      </c>
      <c r="C156" s="2">
        <v>2009</v>
      </c>
      <c r="D156" s="4">
        <v>0.31099051051883297</v>
      </c>
      <c r="E156" s="4">
        <v>0.94341002328842682</v>
      </c>
      <c r="F156" s="4">
        <v>2.2761796359584356E-2</v>
      </c>
      <c r="G156" s="4">
        <v>0.35304364223277962</v>
      </c>
      <c r="H156" s="4">
        <v>0.18290785485641139</v>
      </c>
      <c r="I156" s="4">
        <v>0.37344496123177634</v>
      </c>
      <c r="J156" s="4">
        <v>0.22614421438906201</v>
      </c>
      <c r="K156" s="4">
        <v>0.38914241518112386</v>
      </c>
      <c r="L156" s="4">
        <v>0.22847293974560973</v>
      </c>
      <c r="M156" s="4">
        <v>0.18592372894513859</v>
      </c>
      <c r="N156" s="4">
        <v>0.31959512496170245</v>
      </c>
      <c r="O156" s="4">
        <v>0.35696520819367666</v>
      </c>
      <c r="P156" s="4">
        <v>0.54543404015341468</v>
      </c>
      <c r="Q156" s="4">
        <v>0.2624430707797149</v>
      </c>
      <c r="R156" s="5">
        <v>27.904351710218876</v>
      </c>
      <c r="S156" s="5">
        <v>26.589178133720807</v>
      </c>
      <c r="T156" s="5">
        <v>28.509335285264015</v>
      </c>
      <c r="U156" s="5">
        <v>27.667621709734565</v>
      </c>
      <c r="V156" s="20">
        <v>0.67728193348454746</v>
      </c>
      <c r="W156" s="20">
        <v>0.41396562316764796</v>
      </c>
    </row>
    <row r="157" spans="1:23" x14ac:dyDescent="0.35">
      <c r="A157" s="3">
        <f>VLOOKUP(B157,[1]GDP!$A$4:$BI$251,54,0)</f>
        <v>20092.245659941429</v>
      </c>
      <c r="B157" s="2" t="s">
        <v>80</v>
      </c>
      <c r="C157" s="2">
        <v>2009</v>
      </c>
      <c r="D157" s="4">
        <v>0.45579661041190994</v>
      </c>
      <c r="E157" s="4">
        <v>0.25342263233558021</v>
      </c>
      <c r="F157" s="4">
        <v>0.33040875225264249</v>
      </c>
      <c r="G157" s="4">
        <v>0.99503866329886215</v>
      </c>
      <c r="H157" s="4">
        <v>0.32670892440241478</v>
      </c>
      <c r="I157" s="4">
        <v>0.53690580885723072</v>
      </c>
      <c r="J157" s="4">
        <v>0.29842393931844885</v>
      </c>
      <c r="K157" s="4">
        <v>0.57559686777570118</v>
      </c>
      <c r="L157" s="4">
        <v>0.38608776719699589</v>
      </c>
      <c r="M157" s="4">
        <v>0.32199715868425272</v>
      </c>
      <c r="N157" s="4">
        <v>0.37376511020014047</v>
      </c>
      <c r="O157" s="4">
        <v>0.26733814134971351</v>
      </c>
      <c r="P157" s="4">
        <v>0.46638034582113658</v>
      </c>
      <c r="Q157" s="4">
        <v>0.1329823082282498</v>
      </c>
      <c r="R157" s="5">
        <v>39.745136257131627</v>
      </c>
      <c r="S157" s="5">
        <v>39.949348881792488</v>
      </c>
      <c r="T157" s="5">
        <v>29.207222757720235</v>
      </c>
      <c r="U157" s="5">
        <v>36.300569298881449</v>
      </c>
      <c r="V157" s="20">
        <v>0.49784270721491913</v>
      </c>
      <c r="W157" s="20">
        <v>0.6534994320478561</v>
      </c>
    </row>
    <row r="158" spans="1:23" x14ac:dyDescent="0.35">
      <c r="A158" s="3">
        <f>VLOOKUP(B158,[1]GDP!$A$4:$BI$251,54,0)</f>
        <v>6287.8706438686504</v>
      </c>
      <c r="B158" s="2" t="s">
        <v>83</v>
      </c>
      <c r="C158" s="2">
        <v>2009</v>
      </c>
      <c r="D158" s="4">
        <v>0.40286850389392087</v>
      </c>
      <c r="E158" s="4">
        <v>0.11586491637121094</v>
      </c>
      <c r="F158" s="4">
        <v>0.48971110111066696</v>
      </c>
      <c r="G158" s="4">
        <v>0.35901455630552997</v>
      </c>
      <c r="H158" s="4">
        <v>0.30707217240299017</v>
      </c>
      <c r="I158" s="4">
        <v>0.3465739601083121</v>
      </c>
      <c r="J158" s="4">
        <v>2.9863581061037092E-2</v>
      </c>
      <c r="K158" s="4">
        <v>4.7434827006701083E-2</v>
      </c>
      <c r="L158" s="4">
        <v>0.267599398882856</v>
      </c>
      <c r="M158" s="4">
        <v>6.433046480494356E-2</v>
      </c>
      <c r="N158" s="4">
        <v>0.32535816148148045</v>
      </c>
      <c r="O158" s="4">
        <v>0.30175514585337804</v>
      </c>
      <c r="P158" s="4">
        <v>0.51952321457483264</v>
      </c>
      <c r="Q158" s="4">
        <v>8.5430772112064124E-2</v>
      </c>
      <c r="R158" s="5">
        <v>28.685047581594532</v>
      </c>
      <c r="S158" s="5">
        <v>15.497985571140674</v>
      </c>
      <c r="T158" s="5">
        <v>22.366276745388063</v>
      </c>
      <c r="U158" s="5">
        <v>22.183103299374423</v>
      </c>
      <c r="V158" s="20">
        <v>0.56750796439243401</v>
      </c>
      <c r="W158" s="20">
        <v>0.4147387750905539</v>
      </c>
    </row>
    <row r="159" spans="1:23" x14ac:dyDescent="0.35">
      <c r="A159" s="3">
        <f>VLOOKUP(B159,[1]GDP!$A$4:$BI$251,54,0)</f>
        <v>45125.805918975238</v>
      </c>
      <c r="B159" s="2" t="s">
        <v>85</v>
      </c>
      <c r="C159" s="2">
        <v>2009</v>
      </c>
      <c r="D159" s="4">
        <v>0.74612612494165997</v>
      </c>
      <c r="E159" s="4">
        <v>0.66143958542781411</v>
      </c>
      <c r="F159" s="4">
        <v>1</v>
      </c>
      <c r="G159" s="4">
        <v>0.68783312111053507</v>
      </c>
      <c r="H159" s="4">
        <v>1</v>
      </c>
      <c r="I159" s="4">
        <v>0.87722025768914191</v>
      </c>
      <c r="J159" s="4">
        <v>0.54426777745340194</v>
      </c>
      <c r="K159" s="4">
        <v>0.26194511958389155</v>
      </c>
      <c r="L159" s="4">
        <v>1</v>
      </c>
      <c r="M159" s="4">
        <v>0.54230179713657201</v>
      </c>
      <c r="N159" s="4">
        <v>0.48812601143067935</v>
      </c>
      <c r="O159" s="4">
        <v>0.40597936302008258</v>
      </c>
      <c r="P159" s="4">
        <v>0.56735899407953916</v>
      </c>
      <c r="Q159" s="4">
        <v>0.97285771312439884</v>
      </c>
      <c r="R159" s="5">
        <v>68.271794433169788</v>
      </c>
      <c r="S159" s="5">
        <v>56.880377492977715</v>
      </c>
      <c r="T159" s="5">
        <v>53.255307522441363</v>
      </c>
      <c r="U159" s="5">
        <v>59.469159816196289</v>
      </c>
      <c r="V159" s="20">
        <v>0.60839703189787453</v>
      </c>
      <c r="W159" s="20">
        <v>0.87400898775858127</v>
      </c>
    </row>
    <row r="160" spans="1:23" x14ac:dyDescent="0.35">
      <c r="A160" s="3">
        <f>VLOOKUP(B160,[1]GDP!$A$4:$BI$251,54,0)</f>
        <v>62671.303503915697</v>
      </c>
      <c r="B160" s="2" t="s">
        <v>87</v>
      </c>
      <c r="C160" s="2">
        <v>2009</v>
      </c>
      <c r="D160" s="4">
        <v>0.85489024557065807</v>
      </c>
      <c r="E160" s="4">
        <v>0.76536633904255524</v>
      </c>
      <c r="F160" s="4">
        <v>1</v>
      </c>
      <c r="G160" s="4">
        <v>0.65038134882089782</v>
      </c>
      <c r="H160" s="4">
        <v>0.95326374580571616</v>
      </c>
      <c r="I160" s="4">
        <v>1</v>
      </c>
      <c r="J160" s="4">
        <v>0.64368149964969223</v>
      </c>
      <c r="K160" s="4">
        <v>0.50654498176914198</v>
      </c>
      <c r="L160" s="4">
        <v>0.97334227626896319</v>
      </c>
      <c r="M160" s="4">
        <v>0.58377095621280117</v>
      </c>
      <c r="N160" s="4">
        <v>0.62013353272264093</v>
      </c>
      <c r="O160" s="4">
        <v>0.74442548828111554</v>
      </c>
      <c r="P160" s="4">
        <v>0.68893733143007729</v>
      </c>
      <c r="Q160" s="4">
        <v>0.97854965869096111</v>
      </c>
      <c r="R160" s="5">
        <v>78.772844202924091</v>
      </c>
      <c r="S160" s="5">
        <v>72.920203647216098</v>
      </c>
      <c r="T160" s="5">
        <v>69.381945801767557</v>
      </c>
      <c r="U160" s="5">
        <v>73.69166455063592</v>
      </c>
      <c r="V160" s="20">
        <v>0.7183882420406561</v>
      </c>
      <c r="W160" s="20">
        <v>0.85298575992032999</v>
      </c>
    </row>
    <row r="161" spans="1:23" x14ac:dyDescent="0.35">
      <c r="A161" s="3">
        <f>VLOOKUP(B161,[1]GDP!$A$4:$BI$251,54,0)</f>
        <v>14838.548812424</v>
      </c>
      <c r="B161" s="1" t="s">
        <v>89</v>
      </c>
      <c r="C161" s="2">
        <v>2009</v>
      </c>
      <c r="D161" s="4">
        <v>0.31597240283390898</v>
      </c>
      <c r="E161" s="4">
        <v>0.34999901168895636</v>
      </c>
      <c r="F161" s="4">
        <v>0.51805336642212352</v>
      </c>
      <c r="G161" s="4">
        <v>0.35416511863141648</v>
      </c>
      <c r="H161" s="4">
        <v>0.23669690717576383</v>
      </c>
      <c r="I161" s="4">
        <v>0.17935083114894548</v>
      </c>
      <c r="J161" s="4">
        <v>3.1345071957788607E-2</v>
      </c>
      <c r="K161" s="4">
        <v>0.24511690804862638</v>
      </c>
      <c r="L161" s="4">
        <v>0.33588648103294738</v>
      </c>
      <c r="M161" s="4">
        <v>0.15944506125198518</v>
      </c>
      <c r="N161" s="4">
        <v>0.10721106977965478</v>
      </c>
      <c r="O161" s="4">
        <v>0.43319993865298273</v>
      </c>
      <c r="P161" s="4">
        <v>0.14677824083900068</v>
      </c>
      <c r="Q161" s="4">
        <v>0.24472206552993722</v>
      </c>
      <c r="R161" s="5">
        <v>30.483849396690594</v>
      </c>
      <c r="S161" s="5">
        <v>17.949000899343762</v>
      </c>
      <c r="T161" s="5">
        <v>19.642201147110573</v>
      </c>
      <c r="U161" s="5">
        <v>22.691683814381644</v>
      </c>
      <c r="V161" s="20">
        <v>0.51339081181846979</v>
      </c>
      <c r="W161" s="20">
        <v>0.46155830493481964</v>
      </c>
    </row>
    <row r="162" spans="1:23" x14ac:dyDescent="0.35">
      <c r="A162" s="3">
        <f>VLOOKUP(B162,[1]GDP!$A$4:$BI$251,54,0)</f>
        <v>9308.6747887500987</v>
      </c>
      <c r="B162" s="2" t="s">
        <v>90</v>
      </c>
      <c r="C162" s="2">
        <v>2009</v>
      </c>
      <c r="D162" s="4">
        <v>0.44493444893914319</v>
      </c>
      <c r="E162" s="4">
        <v>0.25028259627054067</v>
      </c>
      <c r="F162" s="4">
        <v>0.37723967408744041</v>
      </c>
      <c r="G162" s="4">
        <v>0.50032103669435002</v>
      </c>
      <c r="H162" s="4">
        <v>0.33015347503742259</v>
      </c>
      <c r="I162" s="4">
        <v>0.32065012618975319</v>
      </c>
      <c r="J162" s="4">
        <v>0.47447740689589885</v>
      </c>
      <c r="K162" s="4">
        <v>0.30858445888422908</v>
      </c>
      <c r="L162" s="4">
        <v>0.36773152746405624</v>
      </c>
      <c r="M162" s="4">
        <v>0.60465656357409236</v>
      </c>
      <c r="N162" s="4">
        <v>0.15595101204630019</v>
      </c>
      <c r="O162" s="4">
        <v>0.40386384038142026</v>
      </c>
      <c r="P162" s="4">
        <v>0.18013220032098232</v>
      </c>
      <c r="Q162" s="4">
        <v>0.33845920235911303</v>
      </c>
      <c r="R162" s="5">
        <v>35.409414842243237</v>
      </c>
      <c r="S162" s="5">
        <v>34.521217542081409</v>
      </c>
      <c r="T162" s="5">
        <v>31.031727433954586</v>
      </c>
      <c r="U162" s="5">
        <v>33.654119939426408</v>
      </c>
      <c r="V162" s="20">
        <v>0.70855514507901229</v>
      </c>
      <c r="W162" s="20">
        <v>0.41512491052246864</v>
      </c>
    </row>
    <row r="163" spans="1:23" x14ac:dyDescent="0.35">
      <c r="A163" s="3">
        <f>VLOOKUP(B163,[1]GDP!$A$4:$BI$251,54,0)</f>
        <v>17855.017887189217</v>
      </c>
      <c r="B163" s="2" t="s">
        <v>96</v>
      </c>
      <c r="C163" s="2">
        <v>2009</v>
      </c>
      <c r="D163" s="4">
        <v>0.18752219983717239</v>
      </c>
      <c r="E163" s="4">
        <v>0.2755705552244252</v>
      </c>
      <c r="F163" s="4">
        <v>0.17337200097850572</v>
      </c>
      <c r="G163" s="4">
        <v>0.1417121121692653</v>
      </c>
      <c r="H163" s="4">
        <v>0.15289127882483217</v>
      </c>
      <c r="I163" s="4">
        <v>0.14858155230855583</v>
      </c>
      <c r="J163" s="4">
        <v>0.15974309188436747</v>
      </c>
      <c r="K163" s="4">
        <v>0.44234037622479644</v>
      </c>
      <c r="L163" s="4">
        <v>0.24572834478320169</v>
      </c>
      <c r="M163" s="4">
        <v>0.23491030926288259</v>
      </c>
      <c r="N163" s="4">
        <v>0.24775308180565486</v>
      </c>
      <c r="O163" s="4">
        <v>0.35906561867755066</v>
      </c>
      <c r="P163" s="4">
        <v>0.82937805856257174</v>
      </c>
      <c r="Q163" s="4">
        <v>0.40165248539821208</v>
      </c>
      <c r="R163" s="5">
        <v>18.418084069321132</v>
      </c>
      <c r="S163" s="5">
        <v>23.750003417277423</v>
      </c>
      <c r="T163" s="5">
        <v>36.393373258383036</v>
      </c>
      <c r="U163" s="5">
        <v>26.187153581660528</v>
      </c>
      <c r="V163" s="20">
        <v>0.45538653639754401</v>
      </c>
      <c r="W163" s="20">
        <v>0.45500106924917388</v>
      </c>
    </row>
    <row r="164" spans="1:23" x14ac:dyDescent="0.35">
      <c r="A164" s="3">
        <f>VLOOKUP(B164,[1]GDP!$A$4:$BI$251,54,0)</f>
        <v>22121.852491671201</v>
      </c>
      <c r="B164" s="2" t="s">
        <v>97</v>
      </c>
      <c r="C164" s="2">
        <v>2009</v>
      </c>
      <c r="D164" s="4">
        <v>0.12712438648243177</v>
      </c>
      <c r="E164" s="4">
        <v>0.25605735197187485</v>
      </c>
      <c r="F164" s="4">
        <v>0.18595331138609353</v>
      </c>
      <c r="G164" s="4">
        <v>0.28307593980267537</v>
      </c>
      <c r="H164" s="4">
        <v>9.3645491055605046E-2</v>
      </c>
      <c r="I164" s="4">
        <v>0.24967840064583266</v>
      </c>
      <c r="J164" s="4">
        <v>0.3451960882413902</v>
      </c>
      <c r="K164" s="4">
        <v>0.65775748321445904</v>
      </c>
      <c r="L164" s="4">
        <v>0.16275854586048483</v>
      </c>
      <c r="M164" s="4">
        <v>0.28045854548721105</v>
      </c>
      <c r="N164" s="4">
        <v>0.43230054998164896</v>
      </c>
      <c r="O164" s="4">
        <v>0.35856409080833929</v>
      </c>
      <c r="P164" s="4">
        <v>0.15235599669354452</v>
      </c>
      <c r="Q164" s="4">
        <v>0.12454598915173087</v>
      </c>
      <c r="R164" s="5">
        <v>18.23612858862494</v>
      </c>
      <c r="S164" s="5">
        <v>30.984264219743039</v>
      </c>
      <c r="T164" s="5">
        <v>24.921604497077858</v>
      </c>
      <c r="U164" s="5">
        <v>24.713999101815279</v>
      </c>
      <c r="V164" s="20">
        <v>0.4490460994759381</v>
      </c>
      <c r="W164" s="20">
        <v>0.46705645299455212</v>
      </c>
    </row>
    <row r="165" spans="1:23" x14ac:dyDescent="0.35">
      <c r="A165" s="3">
        <f>VLOOKUP(B165,[1]GDP!$A$4:$BI$251,54,0)</f>
        <v>44481.471757186082</v>
      </c>
      <c r="B165" s="2" t="s">
        <v>98</v>
      </c>
      <c r="C165" s="2">
        <v>2009</v>
      </c>
      <c r="D165" s="4">
        <v>0.59648245655645604</v>
      </c>
      <c r="E165" s="4">
        <v>0.37983355653517126</v>
      </c>
      <c r="F165" s="4">
        <v>0.40690337913610547</v>
      </c>
      <c r="G165" s="4">
        <v>0.61329029312529049</v>
      </c>
      <c r="H165" s="4">
        <v>0.46834283910221636</v>
      </c>
      <c r="I165" s="4">
        <v>0.61302637906200097</v>
      </c>
      <c r="J165" s="4">
        <v>9.5234251320017616E-2</v>
      </c>
      <c r="K165" s="4">
        <v>0.63686118184120699</v>
      </c>
      <c r="L165" s="4">
        <v>0.65387677661872901</v>
      </c>
      <c r="M165" s="4">
        <v>0.86355298416395876</v>
      </c>
      <c r="N165" s="4">
        <v>0.14584690576758283</v>
      </c>
      <c r="O165" s="4">
        <v>1</v>
      </c>
      <c r="P165" s="4">
        <v>0.36563860153441258</v>
      </c>
      <c r="Q165" s="4">
        <v>0.52613884961383794</v>
      </c>
      <c r="R165" s="5">
        <v>42.031798888414443</v>
      </c>
      <c r="S165" s="5">
        <v>40.782911431299809</v>
      </c>
      <c r="T165" s="5">
        <v>44.882076013874943</v>
      </c>
      <c r="U165" s="5">
        <v>42.565595444529727</v>
      </c>
      <c r="V165" s="20">
        <v>0.78516413376701621</v>
      </c>
      <c r="W165" s="20">
        <v>0.58556621325431313</v>
      </c>
    </row>
    <row r="166" spans="1:23" x14ac:dyDescent="0.35">
      <c r="A166" s="3">
        <f>VLOOKUP(B166,[1]GDP!$A$4:$BI$251,54,0)</f>
        <v>12563.698641909845</v>
      </c>
      <c r="B166" s="1" t="s">
        <v>100</v>
      </c>
      <c r="C166" s="2">
        <v>2009</v>
      </c>
      <c r="D166" s="4">
        <v>0.29170241559846888</v>
      </c>
      <c r="E166" s="4">
        <v>0.57227382070669486</v>
      </c>
      <c r="F166" s="4">
        <v>2.1033009255418494E-2</v>
      </c>
      <c r="G166" s="4">
        <v>0.24993997104318921</v>
      </c>
      <c r="H166" s="4">
        <v>0.21934968597924662</v>
      </c>
      <c r="I166" s="4">
        <v>0.17666295436339946</v>
      </c>
      <c r="J166" s="4">
        <v>0.23168772674953994</v>
      </c>
      <c r="K166" s="4">
        <v>0.27519675563881046</v>
      </c>
      <c r="L166" s="4">
        <v>0.16758822628822737</v>
      </c>
      <c r="M166" s="4">
        <v>0.19042869618593131</v>
      </c>
      <c r="N166" s="4">
        <v>0.50515581700345613</v>
      </c>
      <c r="O166" s="4">
        <v>0.33740557463775256</v>
      </c>
      <c r="P166" s="4">
        <v>0.20844493503451245</v>
      </c>
      <c r="Q166" s="4">
        <v>0.30330369796359929</v>
      </c>
      <c r="R166" s="5">
        <v>23.010987769771091</v>
      </c>
      <c r="S166" s="5">
        <v>19.473990780635617</v>
      </c>
      <c r="T166" s="5">
        <v>26.655863293380282</v>
      </c>
      <c r="U166" s="5">
        <v>23.04694728126233</v>
      </c>
      <c r="V166" s="20">
        <v>0.58337651545770719</v>
      </c>
      <c r="W166" s="20">
        <v>0.38087269297670717</v>
      </c>
    </row>
    <row r="167" spans="1:23" x14ac:dyDescent="0.35">
      <c r="A167" s="3">
        <f>VLOOKUP(B167,[1]GDP!$A$4:$BI$251,54,0)</f>
        <v>28451.545522507269</v>
      </c>
      <c r="B167" s="2" t="s">
        <v>103</v>
      </c>
      <c r="C167" s="2">
        <v>2009</v>
      </c>
      <c r="D167" s="4">
        <v>0.52229702306671832</v>
      </c>
      <c r="E167" s="4">
        <v>0.9906412750204443</v>
      </c>
      <c r="F167" s="4">
        <v>0.95961566823961886</v>
      </c>
      <c r="G167" s="4">
        <v>0.54521902375931941</v>
      </c>
      <c r="H167" s="4">
        <v>0.64700479947885858</v>
      </c>
      <c r="I167" s="4">
        <v>0.6233678896676742</v>
      </c>
      <c r="J167" s="4">
        <v>0.7057735699960962</v>
      </c>
      <c r="K167" s="4">
        <v>0.40223986314511795</v>
      </c>
      <c r="L167" s="4">
        <v>0.54151337816078615</v>
      </c>
      <c r="M167" s="4">
        <v>0.48949465230069039</v>
      </c>
      <c r="N167" s="4">
        <v>0.68429616061826859</v>
      </c>
      <c r="O167" s="4">
        <v>0.61303375013787964</v>
      </c>
      <c r="P167" s="4">
        <v>0.82328269978522117</v>
      </c>
      <c r="Q167" s="4">
        <v>0.54904636662872974</v>
      </c>
      <c r="R167" s="5">
        <v>66.93489532407385</v>
      </c>
      <c r="S167" s="5">
        <v>54.978758999974843</v>
      </c>
      <c r="T167" s="5">
        <v>60.215210324522126</v>
      </c>
      <c r="U167" s="5">
        <v>60.709621549523604</v>
      </c>
      <c r="V167" s="20">
        <v>0.72755670255576599</v>
      </c>
      <c r="W167" s="20">
        <v>0.66820640388403019</v>
      </c>
    </row>
    <row r="168" spans="1:23" x14ac:dyDescent="0.35">
      <c r="A168" s="3">
        <f>VLOOKUP(B168,[1]GDP!$A$4:$BI$251,54,0)</f>
        <v>11842.159936050288</v>
      </c>
      <c r="B168" s="2" t="s">
        <v>104</v>
      </c>
      <c r="C168" s="2">
        <v>2009</v>
      </c>
      <c r="D168" s="4">
        <v>0.40332627986724434</v>
      </c>
      <c r="E168" s="4">
        <v>5.2294825405400452E-2</v>
      </c>
      <c r="F168" s="4">
        <v>0.44413879546734658</v>
      </c>
      <c r="G168" s="4">
        <v>0.46218440162217822</v>
      </c>
      <c r="H168" s="4">
        <v>0.33968337272195187</v>
      </c>
      <c r="I168" s="4">
        <v>0.36154249822817086</v>
      </c>
      <c r="J168" s="4">
        <v>0.33211376160559453</v>
      </c>
      <c r="K168" s="4">
        <v>0.27826627689383349</v>
      </c>
      <c r="L168" s="4">
        <v>0.76063004500858888</v>
      </c>
      <c r="M168" s="4">
        <v>0.5625684326795708</v>
      </c>
      <c r="N168" s="4">
        <v>0.50682536615463192</v>
      </c>
      <c r="O168" s="4">
        <v>0.5856758941489113</v>
      </c>
      <c r="P168" s="4">
        <v>0.51211428340396081</v>
      </c>
      <c r="Q168" s="4">
        <v>0.24294889675631096</v>
      </c>
      <c r="R168" s="5">
        <v>29.355185017573358</v>
      </c>
      <c r="S168" s="5">
        <v>35.726387809265226</v>
      </c>
      <c r="T168" s="5">
        <v>39.639253489025307</v>
      </c>
      <c r="U168" s="5">
        <v>34.90694210528796</v>
      </c>
      <c r="V168" s="20">
        <v>0.61380337658340411</v>
      </c>
      <c r="W168" s="20">
        <v>0.56358620044121921</v>
      </c>
    </row>
    <row r="169" spans="1:23" x14ac:dyDescent="0.35">
      <c r="A169" s="3">
        <f>VLOOKUP(B169,[1]GDP!$A$4:$BI$251,54,0)</f>
        <v>32651.938474192721</v>
      </c>
      <c r="B169" s="1" t="s">
        <v>105</v>
      </c>
      <c r="C169" s="2">
        <v>2009</v>
      </c>
      <c r="D169" s="4">
        <v>0.34478111578885512</v>
      </c>
      <c r="E169" s="4">
        <v>0.55267314123844746</v>
      </c>
      <c r="F169" s="4">
        <v>0.50693021080995637</v>
      </c>
      <c r="G169" s="4">
        <v>0.53405458993034116</v>
      </c>
      <c r="H169" s="4">
        <v>0.48653289741207784</v>
      </c>
      <c r="I169" s="4">
        <v>0.59426421269922214</v>
      </c>
      <c r="J169" s="4">
        <v>0.467348512758747</v>
      </c>
      <c r="K169" s="4">
        <v>0.43009692817360967</v>
      </c>
      <c r="L169" s="4">
        <v>0.58003489624685767</v>
      </c>
      <c r="M169" s="4">
        <v>0.37933958477451246</v>
      </c>
      <c r="N169" s="4">
        <v>0.53806758354280237</v>
      </c>
      <c r="O169" s="4">
        <v>0.2695535116299479</v>
      </c>
      <c r="P169" s="4">
        <v>0.36769514913828327</v>
      </c>
      <c r="Q169" s="4">
        <v>0.67870172101221815</v>
      </c>
      <c r="R169" s="5">
        <v>46.111520816433917</v>
      </c>
      <c r="S169" s="5">
        <v>48.754119353431214</v>
      </c>
      <c r="T169" s="5">
        <v>42.329816309018142</v>
      </c>
      <c r="U169" s="5">
        <v>45.731818826294422</v>
      </c>
      <c r="V169" s="20">
        <v>0.54348109296785452</v>
      </c>
      <c r="W169" s="20">
        <v>0.69549235523833708</v>
      </c>
    </row>
    <row r="170" spans="1:23" x14ac:dyDescent="0.35">
      <c r="A170" s="3">
        <f>VLOOKUP(B170,[1]GDP!$A$4:$BI$251,54,0)</f>
        <v>54512.979837715247</v>
      </c>
      <c r="B170" s="2" t="s">
        <v>108</v>
      </c>
      <c r="C170" s="2">
        <v>2009</v>
      </c>
      <c r="D170" s="4">
        <v>0.68223084479569462</v>
      </c>
      <c r="E170" s="4">
        <v>0.71509253292998165</v>
      </c>
      <c r="F170" s="4">
        <v>0.93842772680174047</v>
      </c>
      <c r="G170" s="4">
        <v>0.84923883941421463</v>
      </c>
      <c r="H170" s="4">
        <v>1</v>
      </c>
      <c r="I170" s="4">
        <v>1</v>
      </c>
      <c r="J170" s="4">
        <v>0.90849526759407195</v>
      </c>
      <c r="K170" s="4">
        <v>0.7295007800450285</v>
      </c>
      <c r="L170" s="4">
        <v>0.94030409323249264</v>
      </c>
      <c r="M170" s="4">
        <v>0.81115763930266327</v>
      </c>
      <c r="N170" s="4">
        <v>0.9442932700054707</v>
      </c>
      <c r="O170" s="4">
        <v>0.61468810708904553</v>
      </c>
      <c r="P170" s="4">
        <v>0.96619405673289049</v>
      </c>
      <c r="Q170" s="4">
        <v>1</v>
      </c>
      <c r="R170" s="5">
        <v>80.793561475573867</v>
      </c>
      <c r="S170" s="5">
        <v>85.486955058979149</v>
      </c>
      <c r="T170" s="5">
        <v>82.97480837966603</v>
      </c>
      <c r="U170" s="5">
        <v>83.085108304739677</v>
      </c>
      <c r="V170" s="20">
        <v>0.72083931008207425</v>
      </c>
      <c r="W170" s="20">
        <v>0.93950927494841951</v>
      </c>
    </row>
    <row r="171" spans="1:23" x14ac:dyDescent="0.35">
      <c r="A171" s="3">
        <f>VLOOKUP(B171,[1]GDP!$A$4:$BI$251,54,0)</f>
        <v>0</v>
      </c>
      <c r="B171" s="2" t="s">
        <v>109</v>
      </c>
      <c r="C171" s="2">
        <v>2009</v>
      </c>
      <c r="D171" s="4">
        <v>0.31625208225051982</v>
      </c>
      <c r="E171" s="4">
        <v>0.1990483280643473</v>
      </c>
      <c r="F171" s="4">
        <v>9.6996815067651954E-2</v>
      </c>
      <c r="G171" s="4">
        <v>0.19788814484869996</v>
      </c>
      <c r="H171" s="4">
        <v>0.22384328443361584</v>
      </c>
      <c r="I171" s="4">
        <v>0.33161428422091321</v>
      </c>
      <c r="J171" s="4">
        <v>7.235095938387763E-2</v>
      </c>
      <c r="K171" s="4">
        <v>0.21402734143985547</v>
      </c>
      <c r="L171" s="4">
        <v>0.30363009138887836</v>
      </c>
      <c r="M171" s="4">
        <v>0.24461944069349481</v>
      </c>
      <c r="N171" s="4">
        <v>0.1641284148102444</v>
      </c>
      <c r="O171" s="4">
        <v>0.50262439823860561</v>
      </c>
      <c r="P171" s="4">
        <v>0.29665346772610002</v>
      </c>
      <c r="Q171" s="4">
        <v>0.1817972648365688</v>
      </c>
      <c r="R171" s="5">
        <v>19.601732439197043</v>
      </c>
      <c r="S171" s="5">
        <v>21.409100232767216</v>
      </c>
      <c r="T171" s="5">
        <v>25.23917171507814</v>
      </c>
      <c r="U171" s="5">
        <v>22.083334795680798</v>
      </c>
      <c r="V171" s="20">
        <v>0.6294930024828177</v>
      </c>
      <c r="W171" s="20">
        <v>0.34183584033823911</v>
      </c>
    </row>
    <row r="172" spans="1:23" x14ac:dyDescent="0.35">
      <c r="A172" s="3">
        <f>VLOOKUP(B172,[1]GDP!$A$4:$BI$251,54,0)</f>
        <v>10195.576513237038</v>
      </c>
      <c r="B172" s="2" t="s">
        <v>113</v>
      </c>
      <c r="C172" s="2">
        <v>2009</v>
      </c>
      <c r="D172" s="4">
        <v>0.21269495799920005</v>
      </c>
      <c r="E172" s="4">
        <v>0.30439605984300244</v>
      </c>
      <c r="F172" s="4">
        <v>0.51204385666571373</v>
      </c>
      <c r="G172" s="4">
        <v>0.46056381059987672</v>
      </c>
      <c r="H172" s="4">
        <v>0.50272975551977028</v>
      </c>
      <c r="I172" s="4">
        <v>0.33142341921480328</v>
      </c>
      <c r="J172" s="4">
        <v>0.35759390192188606</v>
      </c>
      <c r="K172" s="4">
        <v>0.34288080531752524</v>
      </c>
      <c r="L172" s="4">
        <v>0.53563613816958833</v>
      </c>
      <c r="M172" s="4">
        <v>0.1665544812492806</v>
      </c>
      <c r="N172" s="4">
        <v>0.2850008047087349</v>
      </c>
      <c r="O172" s="4">
        <v>0.25704516817831957</v>
      </c>
      <c r="P172" s="4">
        <v>7.290561000648034E-2</v>
      </c>
      <c r="Q172" s="4">
        <v>0.23711172534745065</v>
      </c>
      <c r="R172" s="5">
        <v>34.555539336197462</v>
      </c>
      <c r="S172" s="5">
        <v>34.355444314822314</v>
      </c>
      <c r="T172" s="5">
        <v>19.293022069844305</v>
      </c>
      <c r="U172" s="5">
        <v>29.401335240288024</v>
      </c>
      <c r="V172" s="20">
        <v>0.47961377150285545</v>
      </c>
      <c r="W172" s="20">
        <v>0.56166419491067876</v>
      </c>
    </row>
    <row r="173" spans="1:23" x14ac:dyDescent="0.35">
      <c r="A173" s="3">
        <f>VLOOKUP(B173,[1]GDP!$A$4:$BI$251,54,0)</f>
        <v>1508.416924560041</v>
      </c>
      <c r="B173" s="2" t="s">
        <v>115</v>
      </c>
      <c r="C173" s="2">
        <v>2009</v>
      </c>
      <c r="D173" s="4">
        <v>0.39018657333321161</v>
      </c>
      <c r="E173" s="4">
        <v>4.1304928563366185E-2</v>
      </c>
      <c r="F173" s="4">
        <v>7.6181207898492365E-2</v>
      </c>
      <c r="G173" s="4">
        <v>6.9310067244874152E-2</v>
      </c>
      <c r="H173" s="4">
        <v>0.18690534195666603</v>
      </c>
      <c r="I173" s="4">
        <v>0.23864421956712698</v>
      </c>
      <c r="J173" s="4">
        <v>4.3893629798318325E-2</v>
      </c>
      <c r="K173" s="4">
        <v>0.10895913845906757</v>
      </c>
      <c r="L173" s="4">
        <v>0.16607303391305939</v>
      </c>
      <c r="M173" s="4">
        <v>5.6225522415831959E-2</v>
      </c>
      <c r="N173" s="4">
        <v>0.16609570758197639</v>
      </c>
      <c r="O173" s="4">
        <v>0.12949824253862402</v>
      </c>
      <c r="P173" s="4">
        <v>5.2025475363213794E-2</v>
      </c>
      <c r="Q173" s="4">
        <v>7.2675780731517009E-2</v>
      </c>
      <c r="R173" s="5">
        <v>13.96873367199667</v>
      </c>
      <c r="S173" s="5">
        <v>13.240196240501421</v>
      </c>
      <c r="T173" s="5">
        <v>9.2923246372411921</v>
      </c>
      <c r="U173" s="5">
        <v>12.167084849913095</v>
      </c>
      <c r="V173" s="20">
        <v>0.4886462887231352</v>
      </c>
      <c r="W173" s="20">
        <v>0.30428341640679374</v>
      </c>
    </row>
    <row r="174" spans="1:23" x14ac:dyDescent="0.35">
      <c r="A174" s="3">
        <f>VLOOKUP(B174,[1]GDP!$A$4:$BI$251,54,0)</f>
        <v>61118.903796359511</v>
      </c>
      <c r="B174" s="2" t="s">
        <v>116</v>
      </c>
      <c r="C174" s="2">
        <v>2009</v>
      </c>
      <c r="D174" s="4">
        <v>0.32738102431773858</v>
      </c>
      <c r="E174" s="4">
        <v>0.17966770918812339</v>
      </c>
      <c r="F174" s="4">
        <v>0.59182695604498448</v>
      </c>
      <c r="G174" s="4">
        <v>1</v>
      </c>
      <c r="H174" s="4">
        <v>0.71476226915958418</v>
      </c>
      <c r="I174" s="4">
        <v>0.61855586234525595</v>
      </c>
      <c r="J174" s="4">
        <v>0.38641880126084704</v>
      </c>
      <c r="K174" s="4">
        <v>0.86255809873630618</v>
      </c>
      <c r="L174" s="4">
        <v>0.65058198828768976</v>
      </c>
      <c r="M174" s="4">
        <v>0.73032200004678971</v>
      </c>
      <c r="N174" s="4">
        <v>0.41405684205657955</v>
      </c>
      <c r="O174" s="4">
        <v>1</v>
      </c>
      <c r="P174" s="4">
        <v>0.58141321879662489</v>
      </c>
      <c r="Q174" s="4">
        <v>1</v>
      </c>
      <c r="R174" s="5">
        <v>46.950841977854061</v>
      </c>
      <c r="S174" s="5">
        <v>53.277750408972068</v>
      </c>
      <c r="T174" s="5">
        <v>59.619810055749369</v>
      </c>
      <c r="U174" s="5">
        <v>53.28280081419183</v>
      </c>
      <c r="V174" s="20">
        <v>0.79192224351889173</v>
      </c>
      <c r="W174" s="20">
        <v>0.66540455863415005</v>
      </c>
    </row>
    <row r="175" spans="1:23" x14ac:dyDescent="0.35">
      <c r="A175" s="3">
        <f>VLOOKUP(B175,[1]GDP!$A$4:$BI$251,54,0)</f>
        <v>35795.183702457805</v>
      </c>
      <c r="B175" s="2" t="s">
        <v>117</v>
      </c>
      <c r="C175" s="2">
        <v>2009</v>
      </c>
      <c r="D175" s="4">
        <v>0.59191673279297141</v>
      </c>
      <c r="E175" s="4">
        <v>0.61353967439710866</v>
      </c>
      <c r="F175" s="4">
        <v>0.88306917900360282</v>
      </c>
      <c r="G175" s="4">
        <v>0.37191615978849091</v>
      </c>
      <c r="H175" s="4">
        <v>0.72518141358295618</v>
      </c>
      <c r="I175" s="4">
        <v>0.95640872260507581</v>
      </c>
      <c r="J175" s="4">
        <v>0.77678743786046633</v>
      </c>
      <c r="K175" s="4">
        <v>0.69469760450852647</v>
      </c>
      <c r="L175" s="4">
        <v>0.89028891798512522</v>
      </c>
      <c r="M175" s="4">
        <v>0.47649200984441947</v>
      </c>
      <c r="N175" s="4">
        <v>0.62834237567665419</v>
      </c>
      <c r="O175" s="4">
        <v>0.6258688341880585</v>
      </c>
      <c r="P175" s="4">
        <v>0.59475514520886874</v>
      </c>
      <c r="Q175" s="4">
        <v>0.70485276043322853</v>
      </c>
      <c r="R175" s="5">
        <v>59.39032427479475</v>
      </c>
      <c r="S175" s="5">
        <v>73.589811856875002</v>
      </c>
      <c r="T175" s="5">
        <v>57.845487881791783</v>
      </c>
      <c r="U175" s="5">
        <v>63.608541337820519</v>
      </c>
      <c r="V175" s="20">
        <v>0.6246805877195053</v>
      </c>
      <c r="W175" s="20">
        <v>0.85355029019163697</v>
      </c>
    </row>
    <row r="176" spans="1:23" x14ac:dyDescent="0.35">
      <c r="A176" s="3">
        <f>VLOOKUP(B176,[1]GDP!$A$4:$BI$251,54,0)</f>
        <v>48557.867644527571</v>
      </c>
      <c r="B176" s="2" t="s">
        <v>118</v>
      </c>
      <c r="C176" s="2">
        <v>2009</v>
      </c>
      <c r="D176" s="4">
        <v>0.6960568563776004</v>
      </c>
      <c r="E176" s="4">
        <v>1</v>
      </c>
      <c r="F176" s="4">
        <v>1</v>
      </c>
      <c r="G176" s="4">
        <v>0.6567075640777843</v>
      </c>
      <c r="H176" s="4">
        <v>0.845467836208322</v>
      </c>
      <c r="I176" s="4">
        <v>0.70810934233125966</v>
      </c>
      <c r="J176" s="4">
        <v>0.55133803802889425</v>
      </c>
      <c r="K176" s="4">
        <v>1</v>
      </c>
      <c r="L176" s="4">
        <v>0.95731956075436053</v>
      </c>
      <c r="M176" s="4">
        <v>0.64722255364347703</v>
      </c>
      <c r="N176" s="4">
        <v>0.83028525644635032</v>
      </c>
      <c r="O176" s="4">
        <v>1</v>
      </c>
      <c r="P176" s="4">
        <v>0.93375371638764237</v>
      </c>
      <c r="Q176" s="4">
        <v>1</v>
      </c>
      <c r="R176" s="5">
        <v>79.385783896122305</v>
      </c>
      <c r="S176" s="5">
        <v>76.141205782259718</v>
      </c>
      <c r="T176" s="5">
        <v>82.647324369428702</v>
      </c>
      <c r="U176" s="5">
        <v>79.391438015936913</v>
      </c>
      <c r="V176" s="20">
        <v>0.70405433533039663</v>
      </c>
      <c r="W176" s="20">
        <v>0.94715629146349767</v>
      </c>
    </row>
    <row r="177" spans="1:23" x14ac:dyDescent="0.35">
      <c r="A177" s="3">
        <f>VLOOKUP(B177,[1]GDP!$A$4:$BI$251,54,0)</f>
        <v>15900.829252842246</v>
      </c>
      <c r="B177" s="2" t="s">
        <v>119</v>
      </c>
      <c r="C177" s="2">
        <v>2009</v>
      </c>
      <c r="D177" s="4">
        <v>0.60184743954129949</v>
      </c>
      <c r="E177" s="4">
        <v>0.74195703759631171</v>
      </c>
      <c r="F177" s="4">
        <v>0.24665812236961138</v>
      </c>
      <c r="G177" s="4">
        <v>0.6924610359961082</v>
      </c>
      <c r="H177" s="4">
        <v>0.72258016672472358</v>
      </c>
      <c r="I177" s="4">
        <v>0.21115431296819548</v>
      </c>
      <c r="J177" s="4">
        <v>0.5066752183590808</v>
      </c>
      <c r="K177" s="4">
        <v>0.37284381166175473</v>
      </c>
      <c r="L177" s="4">
        <v>0.43810699002910014</v>
      </c>
      <c r="M177" s="4">
        <v>0.55536651871238685</v>
      </c>
      <c r="N177" s="4">
        <v>0.29510890678222429</v>
      </c>
      <c r="O177" s="4">
        <v>0.40350655729994855</v>
      </c>
      <c r="P177" s="4">
        <v>0.346918502668075</v>
      </c>
      <c r="Q177" s="4">
        <v>0.33631879768905731</v>
      </c>
      <c r="R177" s="5">
        <v>52.166335463329851</v>
      </c>
      <c r="S177" s="5">
        <v>36.320239736721497</v>
      </c>
      <c r="T177" s="5">
        <v>36.942072107703318</v>
      </c>
      <c r="U177" s="5">
        <v>41.809549102584889</v>
      </c>
      <c r="V177" s="20">
        <v>0.69295995371634</v>
      </c>
      <c r="W177" s="20">
        <v>0.48674304579784916</v>
      </c>
    </row>
    <row r="178" spans="1:23" x14ac:dyDescent="0.35">
      <c r="A178" s="3">
        <f>VLOOKUP(B178,[1]GDP!$A$4:$BI$251,54,0)</f>
        <v>17053.931312597117</v>
      </c>
      <c r="B178" s="2" t="s">
        <v>120</v>
      </c>
      <c r="C178" s="2">
        <v>2009</v>
      </c>
      <c r="D178" s="4">
        <v>5.9330193124519238E-2</v>
      </c>
      <c r="E178" s="4">
        <v>0.57657178726888403</v>
      </c>
      <c r="F178" s="4">
        <v>2.1210008465511132E-2</v>
      </c>
      <c r="G178" s="4">
        <v>0.44024252494954613</v>
      </c>
      <c r="H178" s="4">
        <v>9.5661491860723841E-2</v>
      </c>
      <c r="I178" s="4">
        <v>2.7598782624797518E-2</v>
      </c>
      <c r="J178" s="4">
        <v>0.26212058804474836</v>
      </c>
      <c r="K178" s="4">
        <v>0.15899352851900286</v>
      </c>
      <c r="L178" s="4">
        <v>0.12880594531899703</v>
      </c>
      <c r="M178" s="4">
        <v>0.131009521769683</v>
      </c>
      <c r="N178" s="4">
        <v>0.16539678085833998</v>
      </c>
      <c r="O178" s="4">
        <v>0.27053392011234356</v>
      </c>
      <c r="P178" s="4">
        <v>0.18364178305032797</v>
      </c>
      <c r="Q178" s="4">
        <v>0.28890494835661817</v>
      </c>
      <c r="R178" s="5">
        <v>19.673057364229994</v>
      </c>
      <c r="S178" s="5">
        <v>13.40047219679362</v>
      </c>
      <c r="T178" s="5">
        <v>18.995350065367873</v>
      </c>
      <c r="U178" s="5">
        <v>17.356293208797162</v>
      </c>
      <c r="V178" s="20">
        <v>0.5563561924751218</v>
      </c>
      <c r="W178" s="20">
        <v>0.27913873362738523</v>
      </c>
    </row>
    <row r="179" spans="1:23" x14ac:dyDescent="0.35">
      <c r="A179" s="3">
        <f>VLOOKUP(B179,[1]GDP!$A$4:$BI$251,55,0)</f>
        <v>5895.1140879018076</v>
      </c>
      <c r="B179" s="2" t="s">
        <v>22</v>
      </c>
      <c r="C179" s="2">
        <v>2010</v>
      </c>
      <c r="D179" s="4">
        <v>0.20628524739011242</v>
      </c>
      <c r="E179" s="4">
        <v>1.2452476834227923E-2</v>
      </c>
      <c r="F179" s="4">
        <v>8.2475505861996645E-2</v>
      </c>
      <c r="G179" s="4">
        <v>0.19429006661416509</v>
      </c>
      <c r="H179" s="4">
        <v>0.10475321288160092</v>
      </c>
      <c r="I179" s="4">
        <v>0.19469616075897117</v>
      </c>
      <c r="J179" s="4">
        <v>0.14003725440911521</v>
      </c>
      <c r="K179" s="4">
        <v>0.11092845467611227</v>
      </c>
      <c r="L179" s="4">
        <v>0.18958467959460312</v>
      </c>
      <c r="M179" s="4">
        <v>0.12642510249319902</v>
      </c>
      <c r="N179" s="4">
        <v>9.6931492614191567E-2</v>
      </c>
      <c r="O179" s="4">
        <v>9.8024477945110183E-2</v>
      </c>
      <c r="P179" s="4">
        <v>0.10835121110016033</v>
      </c>
      <c r="Q179" s="4">
        <v>0.42631684184075014</v>
      </c>
      <c r="R179" s="5">
        <v>11.210535116480354</v>
      </c>
      <c r="S179" s="5">
        <v>14.807659771670192</v>
      </c>
      <c r="T179" s="5">
        <v>15.267107794044302</v>
      </c>
      <c r="U179" s="5">
        <v>13.761767560731615</v>
      </c>
      <c r="V179" s="20">
        <v>0.64579970300792244</v>
      </c>
      <c r="W179" s="20">
        <v>0.21371146470686866</v>
      </c>
    </row>
    <row r="180" spans="1:23" x14ac:dyDescent="0.35">
      <c r="A180" s="3">
        <f>VLOOKUP(B180,[1]GDP!$A$4:$BI$251,55,0)</f>
        <v>18712.063077343635</v>
      </c>
      <c r="B180" s="2" t="s">
        <v>23</v>
      </c>
      <c r="C180" s="2">
        <v>2010</v>
      </c>
      <c r="D180" s="4">
        <v>0.20670085307759556</v>
      </c>
      <c r="E180" s="4">
        <v>0.76044952912146047</v>
      </c>
      <c r="F180" s="4">
        <v>1.818165226256669E-2</v>
      </c>
      <c r="G180" s="4">
        <v>0.43875187354102457</v>
      </c>
      <c r="H180" s="4">
        <v>0.18547118840438298</v>
      </c>
      <c r="I180" s="4">
        <v>0.15944211831976121</v>
      </c>
      <c r="J180" s="4">
        <v>0.49792076689594816</v>
      </c>
      <c r="K180" s="4">
        <v>0.18255014434238462</v>
      </c>
      <c r="L180" s="4">
        <v>0.2271815150897897</v>
      </c>
      <c r="M180" s="4">
        <v>0.54494424187166168</v>
      </c>
      <c r="N180" s="4">
        <v>0.28760330793739497</v>
      </c>
      <c r="O180" s="4">
        <v>0.27206365897203921</v>
      </c>
      <c r="P180" s="4">
        <v>0.13556032320697545</v>
      </c>
      <c r="Q180" s="4">
        <v>0.25727907894063357</v>
      </c>
      <c r="R180" s="5">
        <v>25.681272958582674</v>
      </c>
      <c r="S180" s="5">
        <v>23.142349093880561</v>
      </c>
      <c r="T180" s="5">
        <v>25.68407256117964</v>
      </c>
      <c r="U180" s="5">
        <v>24.835898204547629</v>
      </c>
      <c r="V180" s="20">
        <v>0.56853858365392318</v>
      </c>
      <c r="W180" s="20">
        <v>0.39866384348688527</v>
      </c>
    </row>
    <row r="181" spans="1:23" x14ac:dyDescent="0.35">
      <c r="A181" s="3">
        <f>VLOOKUP(B181,[1]GDP!$A$4:$BI$251,55,0)</f>
        <v>41384.923552327724</v>
      </c>
      <c r="B181" s="2" t="s">
        <v>24</v>
      </c>
      <c r="C181" s="2">
        <v>2010</v>
      </c>
      <c r="D181" s="4">
        <v>0.90149982293803577</v>
      </c>
      <c r="E181" s="4">
        <v>1</v>
      </c>
      <c r="F181" s="4">
        <v>0.88531633364334916</v>
      </c>
      <c r="G181" s="4">
        <v>0.53931298349770029</v>
      </c>
      <c r="H181" s="4">
        <v>0.90830981950657086</v>
      </c>
      <c r="I181" s="4">
        <v>0.83396585557255298</v>
      </c>
      <c r="J181" s="4">
        <v>1</v>
      </c>
      <c r="K181" s="4">
        <v>1</v>
      </c>
      <c r="L181" s="4">
        <v>0.77425936740592216</v>
      </c>
      <c r="M181" s="4">
        <v>0.38315080920224753</v>
      </c>
      <c r="N181" s="4">
        <v>0.68152836153007978</v>
      </c>
      <c r="O181" s="4">
        <v>0.59930473484084967</v>
      </c>
      <c r="P181" s="4">
        <v>0.47303289594778869</v>
      </c>
      <c r="Q181" s="4">
        <v>0.99996189462598228</v>
      </c>
      <c r="R181" s="5">
        <v>74.570173738093359</v>
      </c>
      <c r="S181" s="5">
        <v>78.497592367232031</v>
      </c>
      <c r="T181" s="5">
        <v>58.288400641034478</v>
      </c>
      <c r="U181" s="5">
        <v>70.452055582119968</v>
      </c>
      <c r="V181" s="20">
        <v>0.67884736266977264</v>
      </c>
      <c r="W181" s="20">
        <v>0.86287703282901584</v>
      </c>
    </row>
    <row r="182" spans="1:23" x14ac:dyDescent="0.35">
      <c r="A182" s="3">
        <f>VLOOKUP(B182,[1]GDP!$A$4:$BI$251,55,0)</f>
        <v>41086.561535886671</v>
      </c>
      <c r="B182" s="2" t="s">
        <v>28</v>
      </c>
      <c r="C182" s="2">
        <v>2010</v>
      </c>
      <c r="D182" s="4">
        <v>0.55281843154944288</v>
      </c>
      <c r="E182" s="4">
        <v>0.73770280987767212</v>
      </c>
      <c r="F182" s="4">
        <v>1</v>
      </c>
      <c r="G182" s="4">
        <v>0.58822090955507744</v>
      </c>
      <c r="H182" s="4">
        <v>0.47282333037099505</v>
      </c>
      <c r="I182" s="4">
        <v>0.74926853129861815</v>
      </c>
      <c r="J182" s="4">
        <v>0.80765862067859739</v>
      </c>
      <c r="K182" s="4">
        <v>0.72155171670163953</v>
      </c>
      <c r="L182" s="4">
        <v>0.83155337756439129</v>
      </c>
      <c r="M182" s="4">
        <v>0.51046206002189187</v>
      </c>
      <c r="N182" s="4">
        <v>0.79756450073135732</v>
      </c>
      <c r="O182" s="4">
        <v>0.53047521932164099</v>
      </c>
      <c r="P182" s="4">
        <v>0.87801834578020266</v>
      </c>
      <c r="Q182" s="4">
        <v>0.84930610266770801</v>
      </c>
      <c r="R182" s="5">
        <v>63.848327876959402</v>
      </c>
      <c r="S182" s="5">
        <v>73.475189223611636</v>
      </c>
      <c r="T182" s="5">
        <v>67.624905326303775</v>
      </c>
      <c r="U182" s="5">
        <v>68.316140808958281</v>
      </c>
      <c r="V182" s="20">
        <v>0.63847665553699284</v>
      </c>
      <c r="W182" s="20">
        <v>0.84079120051605083</v>
      </c>
    </row>
    <row r="183" spans="1:23" x14ac:dyDescent="0.35">
      <c r="A183" s="3">
        <f>VLOOKUP(B183,[1]GDP!$A$4:$BI$251,55,0)</f>
        <v>5407.4702202356921</v>
      </c>
      <c r="B183" s="1" t="s">
        <v>30</v>
      </c>
      <c r="C183" s="2">
        <v>2010</v>
      </c>
      <c r="D183" s="4">
        <v>0.12286101696299312</v>
      </c>
      <c r="E183" s="4">
        <v>0.40795797763210073</v>
      </c>
      <c r="F183" s="4">
        <v>7.5274981902072366E-2</v>
      </c>
      <c r="G183" s="4">
        <v>0.40890554497150167</v>
      </c>
      <c r="H183" s="4">
        <v>0.14967286403807636</v>
      </c>
      <c r="I183" s="4">
        <v>6.1723817781356861E-2</v>
      </c>
      <c r="J183" s="4">
        <v>0.10136945552368234</v>
      </c>
      <c r="K183" s="4">
        <v>0.14883300775522187</v>
      </c>
      <c r="L183" s="4">
        <v>0.19220831745205527</v>
      </c>
      <c r="M183" s="4">
        <v>0.16170199716914876</v>
      </c>
      <c r="N183" s="4">
        <v>8.7190099841405203E-2</v>
      </c>
      <c r="O183" s="4">
        <v>0.20308454411300339</v>
      </c>
      <c r="P183" s="4">
        <v>0.11262524207210779</v>
      </c>
      <c r="Q183" s="4">
        <v>0.19396620331597766</v>
      </c>
      <c r="R183" s="5">
        <v>21.03106823740891</v>
      </c>
      <c r="S183" s="5">
        <v>12.287954948964197</v>
      </c>
      <c r="T183" s="5">
        <v>14.684592776216011</v>
      </c>
      <c r="U183" s="5">
        <v>16.00120532086304</v>
      </c>
      <c r="V183" s="20">
        <v>0.54771859912933618</v>
      </c>
      <c r="W183" s="20">
        <v>0.27681317733496197</v>
      </c>
    </row>
    <row r="184" spans="1:23" x14ac:dyDescent="0.35">
      <c r="A184" s="3">
        <f>VLOOKUP(B184,[1]GDP!$A$4:$BI$251,55,0)</f>
        <v>9716.828525112287</v>
      </c>
      <c r="B184" s="2" t="s">
        <v>31</v>
      </c>
      <c r="C184" s="2">
        <v>2010</v>
      </c>
      <c r="D184" s="4">
        <v>9.6190342952871682E-2</v>
      </c>
      <c r="E184" s="4">
        <v>0.17399596252699259</v>
      </c>
      <c r="F184" s="4">
        <v>1.8126741534542065E-2</v>
      </c>
      <c r="G184" s="4">
        <v>9.116319350219744E-2</v>
      </c>
      <c r="H184" s="4">
        <v>0.19868933530578148</v>
      </c>
      <c r="I184" s="4">
        <v>0.15056371601094454</v>
      </c>
      <c r="J184" s="4">
        <v>0.16616104481269295</v>
      </c>
      <c r="K184" s="4">
        <v>0.16367121046300448</v>
      </c>
      <c r="L184" s="4">
        <v>0.19829815454493063</v>
      </c>
      <c r="M184" s="4">
        <v>0.11579272450417351</v>
      </c>
      <c r="N184" s="4">
        <v>5.4575009887450732E-2</v>
      </c>
      <c r="O184" s="4">
        <v>0.21602281112175264</v>
      </c>
      <c r="P184" s="4">
        <v>0.40496464216903749</v>
      </c>
      <c r="Q184" s="4">
        <v>0.30673831188691031</v>
      </c>
      <c r="R184" s="5">
        <v>10.91379301639288</v>
      </c>
      <c r="S184" s="5">
        <v>15.861720094327755</v>
      </c>
      <c r="T184" s="5">
        <v>19.4102888199487</v>
      </c>
      <c r="U184" s="5">
        <v>15.395267310223112</v>
      </c>
      <c r="V184" s="20">
        <v>0.55234688276071653</v>
      </c>
      <c r="W184" s="20">
        <v>0.28892815155070017</v>
      </c>
    </row>
    <row r="185" spans="1:23" x14ac:dyDescent="0.35">
      <c r="A185" s="3">
        <f>VLOOKUP(B185,[1]GDP!$A$4:$BI$251,55,0)</f>
        <v>14539.084534565229</v>
      </c>
      <c r="B185" s="2" t="s">
        <v>33</v>
      </c>
      <c r="C185" s="2">
        <v>2010</v>
      </c>
      <c r="D185" s="4">
        <v>0.38934133540261401</v>
      </c>
      <c r="E185" s="4">
        <v>0.25948344950781932</v>
      </c>
      <c r="F185" s="4">
        <v>0.3716889373080966</v>
      </c>
      <c r="G185" s="4">
        <v>0.49802237847677189</v>
      </c>
      <c r="H185" s="4">
        <v>0.33069766697633018</v>
      </c>
      <c r="I185" s="4">
        <v>0.15309735167524879</v>
      </c>
      <c r="J185" s="4">
        <v>0.39965502775611478</v>
      </c>
      <c r="K185" s="4">
        <v>0.16178957329633684</v>
      </c>
      <c r="L185" s="4">
        <v>0.34848981032660625</v>
      </c>
      <c r="M185" s="4">
        <v>0.10922165323394899</v>
      </c>
      <c r="N185" s="4">
        <v>0.31350768895217995</v>
      </c>
      <c r="O185" s="4">
        <v>0.24377237558845971</v>
      </c>
      <c r="P185" s="4">
        <v>8.1819957523418488E-2</v>
      </c>
      <c r="Q185" s="4">
        <v>0.1334697300006612</v>
      </c>
      <c r="R185" s="5">
        <v>32.980497059096415</v>
      </c>
      <c r="S185" s="5">
        <v>24.4820797384643</v>
      </c>
      <c r="T185" s="5">
        <v>16.855852223475168</v>
      </c>
      <c r="U185" s="5">
        <v>24.772809673678626</v>
      </c>
      <c r="V185" s="20">
        <v>0.45596508156733639</v>
      </c>
      <c r="W185" s="20">
        <v>0.5301757145187026</v>
      </c>
    </row>
    <row r="186" spans="1:23" x14ac:dyDescent="0.35">
      <c r="A186" s="3">
        <f>VLOOKUP(B186,[1]GDP!$A$4:$BI$251,55,0)</f>
        <v>19442.050315463486</v>
      </c>
      <c r="B186" s="2" t="s">
        <v>38</v>
      </c>
      <c r="C186" s="2">
        <v>2010</v>
      </c>
      <c r="D186" s="4">
        <v>0.80595892900429134</v>
      </c>
      <c r="E186" s="4">
        <v>0.70213156668326082</v>
      </c>
      <c r="F186" s="4">
        <v>0.64554369277448875</v>
      </c>
      <c r="G186" s="4">
        <v>1</v>
      </c>
      <c r="H186" s="4">
        <v>0.96839915759613471</v>
      </c>
      <c r="I186" s="4">
        <v>0.63337616057757384</v>
      </c>
      <c r="J186" s="4">
        <v>0.50857031194511504</v>
      </c>
      <c r="K186" s="4">
        <v>0.50500589273564322</v>
      </c>
      <c r="L186" s="4">
        <v>0.58407290824982738</v>
      </c>
      <c r="M186" s="4">
        <v>1</v>
      </c>
      <c r="N186" s="4">
        <v>0.27610131603869514</v>
      </c>
      <c r="O186" s="4">
        <v>0.63669302709086883</v>
      </c>
      <c r="P186" s="4">
        <v>0.31923693106221762</v>
      </c>
      <c r="Q186" s="4">
        <v>0.62555596699076554</v>
      </c>
      <c r="R186" s="5">
        <v>69.24636989860609</v>
      </c>
      <c r="S186" s="5">
        <v>52.047753025021251</v>
      </c>
      <c r="T186" s="5">
        <v>50.710614208029249</v>
      </c>
      <c r="U186" s="5">
        <v>57.334912377218863</v>
      </c>
      <c r="V186" s="20">
        <v>0.76151682338599147</v>
      </c>
      <c r="W186" s="20">
        <v>0.65008110260640817</v>
      </c>
    </row>
    <row r="187" spans="1:23" x14ac:dyDescent="0.35">
      <c r="A187" s="3">
        <f>VLOOKUP(B187,[1]GDP!$A$4:$BI$251,55,0)</f>
        <v>9525.8191419973609</v>
      </c>
      <c r="B187" s="2" t="s">
        <v>39</v>
      </c>
      <c r="C187" s="2">
        <v>2010</v>
      </c>
      <c r="D187" s="4">
        <v>0.12303445223520142</v>
      </c>
      <c r="E187" s="4">
        <v>0.15137089819320834</v>
      </c>
      <c r="F187" s="4">
        <v>0.57296055000273749</v>
      </c>
      <c r="G187" s="4">
        <v>0.43218047877647031</v>
      </c>
      <c r="H187" s="4">
        <v>0.26042734835588111</v>
      </c>
      <c r="I187" s="4">
        <v>0.14978503804675408</v>
      </c>
      <c r="J187" s="4">
        <v>7.4263272044579984E-2</v>
      </c>
      <c r="K187" s="4">
        <v>0.23821672261082552</v>
      </c>
      <c r="L187" s="4">
        <v>0.31966638701384714</v>
      </c>
      <c r="M187" s="4">
        <v>0.75895221942356417</v>
      </c>
      <c r="N187" s="4">
        <v>0.6196440402312352</v>
      </c>
      <c r="O187" s="4">
        <v>0.50820838584789485</v>
      </c>
      <c r="P187" s="4">
        <v>0.13928203500557565</v>
      </c>
      <c r="Q187" s="4">
        <v>0.59428369217747024</v>
      </c>
      <c r="R187" s="5">
        <v>27.130749386852553</v>
      </c>
      <c r="S187" s="5">
        <v>18.465573185604072</v>
      </c>
      <c r="T187" s="5">
        <v>42.158843208391239</v>
      </c>
      <c r="U187" s="5">
        <v>29.251721926949291</v>
      </c>
      <c r="V187" s="20">
        <v>0.51183497129939337</v>
      </c>
      <c r="W187" s="20">
        <v>0.53958421142154278</v>
      </c>
    </row>
    <row r="188" spans="1:23" x14ac:dyDescent="0.35">
      <c r="A188" s="3">
        <f>VLOOKUP(B188,[1]GDP!$A$4:$BI$251,55,0)</f>
        <v>10900.505282161599</v>
      </c>
      <c r="B188" s="2" t="s">
        <v>40</v>
      </c>
      <c r="C188" s="2">
        <v>2010</v>
      </c>
      <c r="D188" s="4">
        <v>0.65267880984898285</v>
      </c>
      <c r="E188" s="4">
        <v>0.40577476069944884</v>
      </c>
      <c r="F188" s="4">
        <v>0.26522743427725431</v>
      </c>
      <c r="G188" s="4">
        <v>0.36520282578468832</v>
      </c>
      <c r="H188" s="4">
        <v>0.31983209409375868</v>
      </c>
      <c r="I188" s="4">
        <v>0.18173702691320659</v>
      </c>
      <c r="J188" s="4">
        <v>0.31921286120709164</v>
      </c>
      <c r="K188" s="4">
        <v>0.38838350461060994</v>
      </c>
      <c r="L188" s="4">
        <v>0.24811897679685949</v>
      </c>
      <c r="M188" s="4">
        <v>0.37275853859114205</v>
      </c>
      <c r="N188" s="4">
        <v>0.18094965850114517</v>
      </c>
      <c r="O188" s="4">
        <v>0.61564925085728683</v>
      </c>
      <c r="P188" s="4">
        <v>0.38626789541467366</v>
      </c>
      <c r="Q188" s="4">
        <v>0.27542915426479198</v>
      </c>
      <c r="R188" s="5">
        <v>37.21876948998446</v>
      </c>
      <c r="S188" s="5">
        <v>27.650309399441792</v>
      </c>
      <c r="T188" s="5">
        <v>34.151800797476433</v>
      </c>
      <c r="U188" s="5">
        <v>33.006959895634225</v>
      </c>
      <c r="V188" s="20">
        <v>0.65721306475934571</v>
      </c>
      <c r="W188" s="20">
        <v>0.44476633362159479</v>
      </c>
    </row>
    <row r="189" spans="1:23" x14ac:dyDescent="0.35">
      <c r="A189" s="3">
        <f>VLOOKUP(B189,[1]GDP!$A$4:$BI$251,55,0)</f>
        <v>12999.9921931442</v>
      </c>
      <c r="B189" s="2" t="s">
        <v>41</v>
      </c>
      <c r="C189" s="2">
        <v>2010</v>
      </c>
      <c r="D189" s="4">
        <v>0.40825933531932213</v>
      </c>
      <c r="E189" s="4">
        <v>0.42443170505788347</v>
      </c>
      <c r="F189" s="4">
        <v>0.38985745903708202</v>
      </c>
      <c r="G189" s="4">
        <v>0.65044071385387248</v>
      </c>
      <c r="H189" s="4">
        <v>0.41576388820802107</v>
      </c>
      <c r="I189" s="4">
        <v>0.18207804502892799</v>
      </c>
      <c r="J189" s="4">
        <v>3.2314823484526675E-2</v>
      </c>
      <c r="K189" s="4">
        <v>0.17293021471518311</v>
      </c>
      <c r="L189" s="4">
        <v>0.57538425590536979</v>
      </c>
      <c r="M189" s="4">
        <v>0.32892902919492284</v>
      </c>
      <c r="N189" s="4">
        <v>0.20040833147419648</v>
      </c>
      <c r="O189" s="4">
        <v>0.21256547568800988</v>
      </c>
      <c r="P189" s="4">
        <v>0.16339572671936453</v>
      </c>
      <c r="Q189" s="4">
        <v>0.20361768878136235</v>
      </c>
      <c r="R189" s="5">
        <v>37.589106497059724</v>
      </c>
      <c r="S189" s="5">
        <v>20.464045084671305</v>
      </c>
      <c r="T189" s="5">
        <v>20.363891260524973</v>
      </c>
      <c r="U189" s="5">
        <v>26.139014280751997</v>
      </c>
      <c r="V189" s="20">
        <v>0.49901613001097667</v>
      </c>
      <c r="W189" s="20">
        <v>0.48962319524928583</v>
      </c>
    </row>
    <row r="190" spans="1:23" x14ac:dyDescent="0.35">
      <c r="A190" s="3">
        <f>VLOOKUP(B190,[1]GDP!$A$4:$BI$251,55,0)</f>
        <v>20118.08598128509</v>
      </c>
      <c r="B190" s="2" t="s">
        <v>42</v>
      </c>
      <c r="C190" s="2">
        <v>2010</v>
      </c>
      <c r="D190" s="4">
        <v>0.24958607190994694</v>
      </c>
      <c r="E190" s="4">
        <v>0.47170854222198871</v>
      </c>
      <c r="F190" s="4">
        <v>0.11380809851150077</v>
      </c>
      <c r="G190" s="4">
        <v>0.42181213090326963</v>
      </c>
      <c r="H190" s="4">
        <v>0.23698441331089942</v>
      </c>
      <c r="I190" s="4">
        <v>0.41170627568284529</v>
      </c>
      <c r="J190" s="4">
        <v>0.57270086233589435</v>
      </c>
      <c r="K190" s="4">
        <v>0.25644547447921656</v>
      </c>
      <c r="L190" s="4">
        <v>0.35634167983492737</v>
      </c>
      <c r="M190" s="4">
        <v>0.11869772476148123</v>
      </c>
      <c r="N190" s="4">
        <v>0.4654666341493181</v>
      </c>
      <c r="O190" s="4">
        <v>0.42065985069783762</v>
      </c>
      <c r="P190" s="4">
        <v>0.79569345769268429</v>
      </c>
      <c r="Q190" s="4">
        <v>0.50906426151950845</v>
      </c>
      <c r="R190" s="5">
        <v>27.556824931895118</v>
      </c>
      <c r="S190" s="5">
        <v>35.729165620035218</v>
      </c>
      <c r="T190" s="5">
        <v>39.10935963456955</v>
      </c>
      <c r="U190" s="5">
        <v>34.131783395499959</v>
      </c>
      <c r="V190" s="20">
        <v>0.63639191954182905</v>
      </c>
      <c r="W190" s="20">
        <v>0.45406290718635656</v>
      </c>
    </row>
    <row r="191" spans="1:23" x14ac:dyDescent="0.35">
      <c r="A191" s="3">
        <f>VLOOKUP(B191,[1]GDP!$A$4:$BI$251,55,0)</f>
        <v>43998.436671628529</v>
      </c>
      <c r="B191" s="2" t="s">
        <v>45</v>
      </c>
      <c r="C191" s="2">
        <v>2010</v>
      </c>
      <c r="D191" s="4">
        <v>0.86707512009086973</v>
      </c>
      <c r="E191" s="4">
        <v>0.7227216891021695</v>
      </c>
      <c r="F191" s="4">
        <v>0.81831721022321702</v>
      </c>
      <c r="G191" s="4">
        <v>0.98531359621178893</v>
      </c>
      <c r="H191" s="4">
        <v>0.96823159436876416</v>
      </c>
      <c r="I191" s="4">
        <v>1</v>
      </c>
      <c r="J191" s="4">
        <v>0.58034287739659696</v>
      </c>
      <c r="K191" s="4">
        <v>0.89203241219653129</v>
      </c>
      <c r="L191" s="4">
        <v>0.91292940460492478</v>
      </c>
      <c r="M191" s="4">
        <v>0.93754884224589796</v>
      </c>
      <c r="N191" s="4">
        <v>0.80126198534825821</v>
      </c>
      <c r="O191" s="4">
        <v>0.6116429536452157</v>
      </c>
      <c r="P191" s="4">
        <v>0.39577064292851272</v>
      </c>
      <c r="Q191" s="4">
        <v>0.91384831576807279</v>
      </c>
      <c r="R191" s="5">
        <v>77.189096450315404</v>
      </c>
      <c r="S191" s="5">
        <v>75.002822445991441</v>
      </c>
      <c r="T191" s="5">
        <v>66.579768086520602</v>
      </c>
      <c r="U191" s="5">
        <v>72.923895660942478</v>
      </c>
      <c r="V191" s="20">
        <v>0.64047225849248746</v>
      </c>
      <c r="W191" s="20">
        <v>0.91876902329615728</v>
      </c>
    </row>
    <row r="192" spans="1:23" x14ac:dyDescent="0.35">
      <c r="A192" s="3">
        <f>VLOOKUP(B192,[1]GDP!$A$4:$BI$251,55,0)</f>
        <v>9352.3442368159303</v>
      </c>
      <c r="B192" s="2" t="s">
        <v>47</v>
      </c>
      <c r="C192" s="2">
        <v>2010</v>
      </c>
      <c r="D192" s="4">
        <v>0.18218222674913398</v>
      </c>
      <c r="E192" s="4">
        <v>0.37274117964692283</v>
      </c>
      <c r="F192" s="4">
        <v>1.7246133980764824E-2</v>
      </c>
      <c r="G192" s="4">
        <v>0.30140639736772018</v>
      </c>
      <c r="H192" s="4">
        <v>0.16493482141687876</v>
      </c>
      <c r="I192" s="4">
        <v>0.26719512662668954</v>
      </c>
      <c r="J192" s="4">
        <v>0.1348247995076714</v>
      </c>
      <c r="K192" s="4">
        <v>0.11518111440160367</v>
      </c>
      <c r="L192" s="4">
        <v>0.15577543995812357</v>
      </c>
      <c r="M192" s="4">
        <v>9.7491095214357226E-2</v>
      </c>
      <c r="N192" s="4">
        <v>0.14768570275494008</v>
      </c>
      <c r="O192" s="4">
        <v>0.14698225688143868</v>
      </c>
      <c r="P192" s="4">
        <v>0.2086105942671195</v>
      </c>
      <c r="Q192" s="4">
        <v>0.13236543688433472</v>
      </c>
      <c r="R192" s="5">
        <v>18.442214109727917</v>
      </c>
      <c r="S192" s="5">
        <v>15.59319664686322</v>
      </c>
      <c r="T192" s="5">
        <v>13.804247243784623</v>
      </c>
      <c r="U192" s="5">
        <v>15.946552666791918</v>
      </c>
      <c r="V192" s="20">
        <v>0.50601428236876145</v>
      </c>
      <c r="W192" s="20">
        <v>0.30401355462384966</v>
      </c>
    </row>
    <row r="193" spans="1:23" x14ac:dyDescent="0.35">
      <c r="A193" s="3">
        <f>VLOOKUP(B193,[1]GDP!$A$4:$BI$251,55,0)</f>
        <v>9857.4682819006648</v>
      </c>
      <c r="B193" s="2" t="s">
        <v>48</v>
      </c>
      <c r="C193" s="2">
        <v>2010</v>
      </c>
      <c r="D193" s="4">
        <v>0.31882007948987512</v>
      </c>
      <c r="E193" s="4">
        <v>0.20619851063363834</v>
      </c>
      <c r="F193" s="4">
        <v>0.25031354969877212</v>
      </c>
      <c r="G193" s="4">
        <v>0.29338790473254434</v>
      </c>
      <c r="H193" s="4">
        <v>0.26853618862646023</v>
      </c>
      <c r="I193" s="4">
        <v>0.14246469108997931</v>
      </c>
      <c r="J193" s="4">
        <v>0.14417268978771733</v>
      </c>
      <c r="K193" s="4">
        <v>0.29916798287885776</v>
      </c>
      <c r="L193" s="4">
        <v>0.19091291773317132</v>
      </c>
      <c r="M193" s="4">
        <v>0.19906169469473711</v>
      </c>
      <c r="N193" s="4">
        <v>0.33405252893927828</v>
      </c>
      <c r="O193" s="4">
        <v>0.38691003669589513</v>
      </c>
      <c r="P193" s="4">
        <v>0.14658977330644346</v>
      </c>
      <c r="Q193" s="4">
        <v>0.36915079984326782</v>
      </c>
      <c r="R193" s="5">
        <v>25.930398520394764</v>
      </c>
      <c r="S193" s="5">
        <v>19.097523706274572</v>
      </c>
      <c r="T193" s="5">
        <v>27.310167421537336</v>
      </c>
      <c r="U193" s="5">
        <v>24.112696549402227</v>
      </c>
      <c r="V193" s="20">
        <v>0.54804072143622129</v>
      </c>
      <c r="W193" s="20">
        <v>0.42144855907181134</v>
      </c>
    </row>
    <row r="194" spans="1:23" x14ac:dyDescent="0.35">
      <c r="A194" s="3">
        <f>VLOOKUP(B194,[1]GDP!$A$4:$BI$251,55,0)</f>
        <v>39848.13449787745</v>
      </c>
      <c r="B194" s="2" t="s">
        <v>52</v>
      </c>
      <c r="C194" s="2">
        <v>2010</v>
      </c>
      <c r="D194" s="4">
        <v>0.93388924104741933</v>
      </c>
      <c r="E194" s="4">
        <v>0.9888619023034283</v>
      </c>
      <c r="F194" s="4">
        <v>0.99943953719707768</v>
      </c>
      <c r="G194" s="4">
        <v>1</v>
      </c>
      <c r="H194" s="4">
        <v>1</v>
      </c>
      <c r="I194" s="4">
        <v>0.82808838338614044</v>
      </c>
      <c r="J194" s="4">
        <v>0.71462805859017475</v>
      </c>
      <c r="K194" s="4">
        <v>0.42278593659371666</v>
      </c>
      <c r="L194" s="4">
        <v>0.61314186771017853</v>
      </c>
      <c r="M194" s="4">
        <v>0.64080823661649022</v>
      </c>
      <c r="N194" s="4">
        <v>0.87331369714853102</v>
      </c>
      <c r="O194" s="4">
        <v>0.53313296495614515</v>
      </c>
      <c r="P194" s="4">
        <v>0.410414426229051</v>
      </c>
      <c r="Q194" s="4">
        <v>0.42496643514764237</v>
      </c>
      <c r="R194" s="5">
        <v>84.697269471480681</v>
      </c>
      <c r="S194" s="5">
        <v>61.029301934479783</v>
      </c>
      <c r="T194" s="5">
        <v>55.166587707632353</v>
      </c>
      <c r="U194" s="5">
        <v>66.964386371197605</v>
      </c>
      <c r="V194" s="20">
        <v>0.57587185412065189</v>
      </c>
      <c r="W194" s="20">
        <v>0.9103081119551969</v>
      </c>
    </row>
    <row r="195" spans="1:23" x14ac:dyDescent="0.35">
      <c r="A195" s="3">
        <f>VLOOKUP(B195,[1]GDP!$A$4:$BI$251,55,0)</f>
        <v>36872.225254584453</v>
      </c>
      <c r="B195" s="2" t="s">
        <v>53</v>
      </c>
      <c r="C195" s="2">
        <v>2010</v>
      </c>
      <c r="D195" s="4">
        <v>0.5507822062121619</v>
      </c>
      <c r="E195" s="4">
        <v>0.39191698516176449</v>
      </c>
      <c r="F195" s="4">
        <v>0.62610105561101193</v>
      </c>
      <c r="G195" s="4">
        <v>0.91639366016664092</v>
      </c>
      <c r="H195" s="4">
        <v>0.67517918585329706</v>
      </c>
      <c r="I195" s="4">
        <v>0.60225312435697287</v>
      </c>
      <c r="J195" s="4">
        <v>0.49679444793166011</v>
      </c>
      <c r="K195" s="4">
        <v>0.50463798092606171</v>
      </c>
      <c r="L195" s="4">
        <v>0.82798689592955665</v>
      </c>
      <c r="M195" s="4">
        <v>0.73666659946376545</v>
      </c>
      <c r="N195" s="4">
        <v>0.97112651936440375</v>
      </c>
      <c r="O195" s="4">
        <v>0.66008778844687355</v>
      </c>
      <c r="P195" s="4">
        <v>0.76205320813873811</v>
      </c>
      <c r="Q195" s="4">
        <v>0.61715941807304786</v>
      </c>
      <c r="R195" s="5">
        <v>59.401403374378759</v>
      </c>
      <c r="S195" s="5">
        <v>57.92372139329661</v>
      </c>
      <c r="T195" s="5">
        <v>68.742121151597217</v>
      </c>
      <c r="U195" s="5">
        <v>62.022415306424193</v>
      </c>
      <c r="V195" s="20">
        <v>0.63299390364473129</v>
      </c>
      <c r="W195" s="20">
        <v>0.80650783542890292</v>
      </c>
    </row>
    <row r="196" spans="1:23" x14ac:dyDescent="0.35">
      <c r="A196" s="3">
        <f>VLOOKUP(B196,[1]GDP!$A$4:$BI$251,55,0)</f>
        <v>40428.721030761706</v>
      </c>
      <c r="B196" s="1" t="s">
        <v>55</v>
      </c>
      <c r="C196" s="2">
        <v>2010</v>
      </c>
      <c r="D196" s="4">
        <v>0.55971541665621416</v>
      </c>
      <c r="E196" s="4">
        <v>0.44470991496027867</v>
      </c>
      <c r="F196" s="4">
        <v>0.67047514471460612</v>
      </c>
      <c r="G196" s="4">
        <v>0.55392423409020686</v>
      </c>
      <c r="H196" s="4">
        <v>0.81544314321010547</v>
      </c>
      <c r="I196" s="4">
        <v>0.6386524222244625</v>
      </c>
      <c r="J196" s="4">
        <v>0.81143564532988721</v>
      </c>
      <c r="K196" s="4">
        <v>0.39027926500177806</v>
      </c>
      <c r="L196" s="4">
        <v>0.93786286523963669</v>
      </c>
      <c r="M196" s="4">
        <v>0.51869628220053854</v>
      </c>
      <c r="N196" s="4">
        <v>0.72962399754420948</v>
      </c>
      <c r="O196" s="4">
        <v>0.50893056250956714</v>
      </c>
      <c r="P196" s="4">
        <v>0.75797459911834686</v>
      </c>
      <c r="Q196" s="4">
        <v>0.75160068765223387</v>
      </c>
      <c r="R196" s="5">
        <v>58.037794378967114</v>
      </c>
      <c r="S196" s="5">
        <v>63.660378972362651</v>
      </c>
      <c r="T196" s="5">
        <v>61.649447687104896</v>
      </c>
      <c r="U196" s="5">
        <v>61.11587367947822</v>
      </c>
      <c r="V196" s="20">
        <v>0.5531778097846215</v>
      </c>
      <c r="W196" s="20">
        <v>0.86444681525458711</v>
      </c>
    </row>
    <row r="197" spans="1:23" x14ac:dyDescent="0.35">
      <c r="A197" s="3">
        <f>VLOOKUP(B197,[1]GDP!$A$4:$BI$251,55,0)</f>
        <v>3059.4136985984001</v>
      </c>
      <c r="B197" s="1" t="s">
        <v>56</v>
      </c>
      <c r="C197" s="2">
        <v>2010</v>
      </c>
      <c r="D197" s="4">
        <v>0.5831570711024211</v>
      </c>
      <c r="E197" s="4">
        <v>9.4599372965873951E-2</v>
      </c>
      <c r="F197" s="4">
        <v>0.11762990015508541</v>
      </c>
      <c r="G197" s="4">
        <v>0.36321150035547517</v>
      </c>
      <c r="H197" s="4">
        <v>0.48679363636430262</v>
      </c>
      <c r="I197" s="4">
        <v>0.27142644340963612</v>
      </c>
      <c r="J197" s="4">
        <v>2.7234431598566072E-2</v>
      </c>
      <c r="K197" s="4">
        <v>7.0401993685597727E-2</v>
      </c>
      <c r="L197" s="4">
        <v>0.38490779776207379</v>
      </c>
      <c r="M197" s="4">
        <v>9.7298918672097862E-2</v>
      </c>
      <c r="N197" s="4">
        <v>0.19503219719066944</v>
      </c>
      <c r="O197" s="4">
        <v>0.1894359995329721</v>
      </c>
      <c r="P197" s="4">
        <v>3.4400720995705056E-2</v>
      </c>
      <c r="Q197" s="4">
        <v>9.6168826831234136E-2</v>
      </c>
      <c r="R197" s="5">
        <v>27.360080990692531</v>
      </c>
      <c r="S197" s="5">
        <v>16.713704236591951</v>
      </c>
      <c r="T197" s="5">
        <v>11.635932235214563</v>
      </c>
      <c r="U197" s="5">
        <v>18.569905820833014</v>
      </c>
      <c r="V197" s="20">
        <v>0.52917588666025495</v>
      </c>
      <c r="W197" s="20">
        <v>0.35507831861335648</v>
      </c>
    </row>
    <row r="198" spans="1:23" x14ac:dyDescent="0.35">
      <c r="A198" s="3">
        <f>VLOOKUP(B198,[1]GDP!$A$4:$BI$251,55,0)</f>
        <v>28726.079283687272</v>
      </c>
      <c r="B198" s="2" t="s">
        <v>57</v>
      </c>
      <c r="C198" s="2">
        <v>2010</v>
      </c>
      <c r="D198" s="4">
        <v>0.31269310341664885</v>
      </c>
      <c r="E198" s="4">
        <v>0.81497907211031306</v>
      </c>
      <c r="F198" s="4">
        <v>0.41734783186006974</v>
      </c>
      <c r="G198" s="4">
        <v>0.56345010553966002</v>
      </c>
      <c r="H198" s="4">
        <v>0.23048608185706254</v>
      </c>
      <c r="I198" s="4">
        <v>0.47456847507169198</v>
      </c>
      <c r="J198" s="4">
        <v>0.27731328035269692</v>
      </c>
      <c r="K198" s="4">
        <v>0.34916709159478948</v>
      </c>
      <c r="L198" s="4">
        <v>0.34791087408657212</v>
      </c>
      <c r="M198" s="4">
        <v>0.34408134536865004</v>
      </c>
      <c r="N198" s="4">
        <v>0.4058738464769166</v>
      </c>
      <c r="O198" s="4">
        <v>0.1215633102061537</v>
      </c>
      <c r="P198" s="4">
        <v>0.48145618339862922</v>
      </c>
      <c r="Q198" s="4">
        <v>0.75469797376698478</v>
      </c>
      <c r="R198" s="5">
        <v>39.967113291475677</v>
      </c>
      <c r="S198" s="5">
        <v>33.350647256809808</v>
      </c>
      <c r="T198" s="5">
        <v>36.522141463744653</v>
      </c>
      <c r="U198" s="5">
        <v>36.613300670676715</v>
      </c>
      <c r="V198" s="20">
        <v>0.56520109618068748</v>
      </c>
      <c r="W198" s="20">
        <v>0.56749272090049518</v>
      </c>
    </row>
    <row r="199" spans="1:23" x14ac:dyDescent="0.35">
      <c r="A199" s="3">
        <f>VLOOKUP(B199,[1]GDP!$A$4:$BI$251,55,0)</f>
        <v>6714.063595546505</v>
      </c>
      <c r="B199" s="2" t="s">
        <v>58</v>
      </c>
      <c r="C199" s="2">
        <v>2010</v>
      </c>
      <c r="D199" s="4">
        <v>0.34192782675835037</v>
      </c>
      <c r="E199" s="4">
        <v>0.11925975894161518</v>
      </c>
      <c r="F199" s="4">
        <v>0.16384305545537214</v>
      </c>
      <c r="G199" s="4">
        <v>0.4727971514764398</v>
      </c>
      <c r="H199" s="4">
        <v>0.21030722883197489</v>
      </c>
      <c r="I199" s="4">
        <v>0.18105479697443685</v>
      </c>
      <c r="J199" s="4">
        <v>0.19564209180662601</v>
      </c>
      <c r="K199" s="4">
        <v>4.9518166398161416E-2</v>
      </c>
      <c r="L199" s="4">
        <v>0.39554993996093296</v>
      </c>
      <c r="M199" s="4">
        <v>0.20069771219761229</v>
      </c>
      <c r="N199" s="4">
        <v>4.1741022253235407E-2</v>
      </c>
      <c r="O199" s="4">
        <v>9.0092239025341872E-2</v>
      </c>
      <c r="P199" s="4">
        <v>3.7195011296820756E-2</v>
      </c>
      <c r="Q199" s="4">
        <v>8.6289042586429665E-2</v>
      </c>
      <c r="R199" s="5">
        <v>23.169608415529595</v>
      </c>
      <c r="S199" s="5">
        <v>18.568132226575809</v>
      </c>
      <c r="T199" s="5">
        <v>8.8155492147095398</v>
      </c>
      <c r="U199" s="5">
        <v>16.851096618938318</v>
      </c>
      <c r="V199" s="20">
        <v>0.48568389302248666</v>
      </c>
      <c r="W199" s="20">
        <v>0.35790029136151463</v>
      </c>
    </row>
    <row r="200" spans="1:23" x14ac:dyDescent="0.35">
      <c r="A200" s="3">
        <f>VLOOKUP(B200,[1]GDP!$A$4:$BI$251,55,0)</f>
        <v>22277.372300131457</v>
      </c>
      <c r="B200" s="2" t="s">
        <v>60</v>
      </c>
      <c r="C200" s="2">
        <v>2010</v>
      </c>
      <c r="D200" s="4">
        <v>0.29193260575925889</v>
      </c>
      <c r="E200" s="4">
        <v>0.41776313804560028</v>
      </c>
      <c r="F200" s="4">
        <v>0.72372265287475501</v>
      </c>
      <c r="G200" s="4">
        <v>0.38434512058815218</v>
      </c>
      <c r="H200" s="4">
        <v>0.31535953901790126</v>
      </c>
      <c r="I200" s="4">
        <v>0.42190419110879995</v>
      </c>
      <c r="J200" s="4">
        <v>0.57267863991253076</v>
      </c>
      <c r="K200" s="4">
        <v>0.49456034040846625</v>
      </c>
      <c r="L200" s="4">
        <v>0.27596306652177632</v>
      </c>
      <c r="M200" s="4">
        <v>0.19809045353346438</v>
      </c>
      <c r="N200" s="4">
        <v>0.39740712114404364</v>
      </c>
      <c r="O200" s="4">
        <v>0.36541106530750184</v>
      </c>
      <c r="P200" s="4">
        <v>0.53237377015566001</v>
      </c>
      <c r="Q200" s="4">
        <v>0.42650277034400491</v>
      </c>
      <c r="R200" s="5">
        <v>39.333095181354992</v>
      </c>
      <c r="S200" s="5">
        <v>40.920128367170548</v>
      </c>
      <c r="T200" s="5">
        <v>36.271729835629372</v>
      </c>
      <c r="U200" s="5">
        <v>38.841651128051637</v>
      </c>
      <c r="V200" s="20">
        <v>0.51938802122159422</v>
      </c>
      <c r="W200" s="20">
        <v>0.60976542443541071</v>
      </c>
    </row>
    <row r="201" spans="1:23" x14ac:dyDescent="0.35">
      <c r="A201" s="3">
        <f>VLOOKUP(B201,[1]GDP!$A$4:$BI$251,55,0)</f>
        <v>38815.275650265918</v>
      </c>
      <c r="B201" s="2" t="s">
        <v>61</v>
      </c>
      <c r="C201" s="2">
        <v>2010</v>
      </c>
      <c r="D201" s="4">
        <v>0.93699991623729861</v>
      </c>
      <c r="E201" s="4">
        <v>1</v>
      </c>
      <c r="F201" s="4">
        <v>0.89220680061823021</v>
      </c>
      <c r="G201" s="4">
        <v>1</v>
      </c>
      <c r="H201" s="4">
        <v>0.73254210217786841</v>
      </c>
      <c r="I201" s="4">
        <v>0.99566929054399522</v>
      </c>
      <c r="J201" s="4">
        <v>0.86432156849490949</v>
      </c>
      <c r="K201" s="4">
        <v>0.58058707781836527</v>
      </c>
      <c r="L201" s="4">
        <v>0.40695951327064916</v>
      </c>
      <c r="M201" s="4">
        <v>0.72864102675974463</v>
      </c>
      <c r="N201" s="4">
        <v>0.99980421992938096</v>
      </c>
      <c r="O201" s="4">
        <v>0.54099877444853051</v>
      </c>
      <c r="P201" s="4">
        <v>0.86265129709277855</v>
      </c>
      <c r="Q201" s="4">
        <v>0.50531487001450937</v>
      </c>
      <c r="R201" s="5">
        <v>80.065520740437023</v>
      </c>
      <c r="S201" s="5">
        <v>64.980851337376805</v>
      </c>
      <c r="T201" s="5">
        <v>66.844483635046984</v>
      </c>
      <c r="U201" s="5">
        <v>70.630285237620271</v>
      </c>
      <c r="V201" s="20">
        <v>0.74866296823659162</v>
      </c>
      <c r="W201" s="20">
        <v>0.78784092432624575</v>
      </c>
    </row>
    <row r="202" spans="1:23" x14ac:dyDescent="0.35">
      <c r="A202" s="3">
        <f>VLOOKUP(B202,[1]GDP!$A$4:$BI$251,55,0)</f>
        <v>17443.635477532469</v>
      </c>
      <c r="B202" s="2" t="s">
        <v>64</v>
      </c>
      <c r="C202" s="2">
        <v>2010</v>
      </c>
      <c r="D202" s="4">
        <v>0.10584082973654271</v>
      </c>
      <c r="E202" s="4">
        <v>0.36694048078224489</v>
      </c>
      <c r="F202" s="4">
        <v>6.6680406596688321E-2</v>
      </c>
      <c r="G202" s="4">
        <v>0.47338342309798076</v>
      </c>
      <c r="H202" s="4">
        <v>0.11628030046990706</v>
      </c>
      <c r="I202" s="4">
        <v>0.23654832577384469</v>
      </c>
      <c r="J202" s="4">
        <v>0.17254519924903436</v>
      </c>
      <c r="K202" s="4">
        <v>0.29278195230113901</v>
      </c>
      <c r="L202" s="4">
        <v>0.26099883066977958</v>
      </c>
      <c r="M202" s="4">
        <v>0.33075322742693619</v>
      </c>
      <c r="N202" s="4">
        <v>0.22587150723300481</v>
      </c>
      <c r="O202" s="4">
        <v>0.24117859494253846</v>
      </c>
      <c r="P202" s="4">
        <v>7.0055337422558553E-2</v>
      </c>
      <c r="Q202" s="4">
        <v>0.24261376738782095</v>
      </c>
      <c r="R202" s="5">
        <v>20.274560442452348</v>
      </c>
      <c r="S202" s="5">
        <v>22.559158273027659</v>
      </c>
      <c r="T202" s="5">
        <v>20.749360913556593</v>
      </c>
      <c r="U202" s="5">
        <v>21.194359876345533</v>
      </c>
      <c r="V202" s="20">
        <v>0.52347178386825055</v>
      </c>
      <c r="W202" s="20">
        <v>0.33851403485963066</v>
      </c>
    </row>
    <row r="203" spans="1:23" x14ac:dyDescent="0.35">
      <c r="A203" s="3">
        <f>VLOOKUP(B203,[1]GDP!$A$4:$BI$251,55,0)</f>
        <v>45661.468333499142</v>
      </c>
      <c r="B203" s="2" t="s">
        <v>65</v>
      </c>
      <c r="C203" s="2">
        <v>2010</v>
      </c>
      <c r="D203" s="4">
        <v>0.52370699289378697</v>
      </c>
      <c r="E203" s="4">
        <v>0.80684273451104926</v>
      </c>
      <c r="F203" s="4">
        <v>0.82265486295563883</v>
      </c>
      <c r="G203" s="4">
        <v>0.31375194235957982</v>
      </c>
      <c r="H203" s="4">
        <v>0.87440803457526828</v>
      </c>
      <c r="I203" s="4">
        <v>0.77274868906604766</v>
      </c>
      <c r="J203" s="4">
        <v>0.87505787891128484</v>
      </c>
      <c r="K203" s="4">
        <v>0.96565928084899799</v>
      </c>
      <c r="L203" s="4">
        <v>0.64920739454745857</v>
      </c>
      <c r="M203" s="4">
        <v>0.65392294902707226</v>
      </c>
      <c r="N203" s="4">
        <v>0.51660916567235504</v>
      </c>
      <c r="O203" s="4">
        <v>0.50795099600839466</v>
      </c>
      <c r="P203" s="4">
        <v>0.75980499949263536</v>
      </c>
      <c r="Q203" s="4">
        <v>0.82044755012170822</v>
      </c>
      <c r="R203" s="5">
        <v>59.508281211174996</v>
      </c>
      <c r="S203" s="5">
        <v>70.41408787048799</v>
      </c>
      <c r="T203" s="5">
        <v>59.491787839310192</v>
      </c>
      <c r="U203" s="5">
        <v>63.138052306991064</v>
      </c>
      <c r="V203" s="20">
        <v>0.66493793257248002</v>
      </c>
      <c r="W203" s="20">
        <v>0.7715760410913618</v>
      </c>
    </row>
    <row r="204" spans="1:23" x14ac:dyDescent="0.35">
      <c r="A204" s="3">
        <f>VLOOKUP(B204,[1]GDP!$A$4:$BI$251,55,0)</f>
        <v>29599.793888752574</v>
      </c>
      <c r="B204" s="2" t="s">
        <v>66</v>
      </c>
      <c r="C204" s="2">
        <v>2010</v>
      </c>
      <c r="D204" s="4">
        <v>0.43547534988045494</v>
      </c>
      <c r="E204" s="4">
        <v>0.4112449419712042</v>
      </c>
      <c r="F204" s="4">
        <v>0.28918073213927553</v>
      </c>
      <c r="G204" s="4">
        <v>0.6712176203275555</v>
      </c>
      <c r="H204" s="4">
        <v>0.56951687049663535</v>
      </c>
      <c r="I204" s="4">
        <v>0.52217192610113372</v>
      </c>
      <c r="J204" s="4">
        <v>0.35558192728260396</v>
      </c>
      <c r="K204" s="4">
        <v>0.75067850850833051</v>
      </c>
      <c r="L204" s="4">
        <v>0.32898972591619896</v>
      </c>
      <c r="M204" s="4">
        <v>0.72108332766428529</v>
      </c>
      <c r="N204" s="4">
        <v>1</v>
      </c>
      <c r="O204" s="4">
        <v>0.75542676902526928</v>
      </c>
      <c r="P204" s="4">
        <v>0.71574653070724126</v>
      </c>
      <c r="Q204" s="4">
        <v>0.91445022795733377</v>
      </c>
      <c r="R204" s="5">
        <v>45.178187343909357</v>
      </c>
      <c r="S204" s="5">
        <v>45.937380146114407</v>
      </c>
      <c r="T204" s="5">
        <v>69.803448924443472</v>
      </c>
      <c r="U204" s="5">
        <v>53.639672138155753</v>
      </c>
      <c r="V204" s="20">
        <v>0.62633285494337998</v>
      </c>
      <c r="W204" s="20">
        <v>0.73945582956889677</v>
      </c>
    </row>
    <row r="205" spans="1:23" x14ac:dyDescent="0.35">
      <c r="A205" s="3">
        <f>VLOOKUP(B205,[1]GDP!$A$4:$BI$251,55,0)</f>
        <v>36201.161846372634</v>
      </c>
      <c r="B205" s="2" t="s">
        <v>67</v>
      </c>
      <c r="C205" s="2">
        <v>2010</v>
      </c>
      <c r="D205" s="4">
        <v>0.33134945574448676</v>
      </c>
      <c r="E205" s="4">
        <v>0.4374866263238949</v>
      </c>
      <c r="F205" s="4">
        <v>0.62296268277979405</v>
      </c>
      <c r="G205" s="4">
        <v>0.28543216209818933</v>
      </c>
      <c r="H205" s="4">
        <v>0.29120237450459591</v>
      </c>
      <c r="I205" s="4">
        <v>0.37654740494696248</v>
      </c>
      <c r="J205" s="4">
        <v>0.42427475543199489</v>
      </c>
      <c r="K205" s="4">
        <v>0.25577169078527079</v>
      </c>
      <c r="L205" s="4">
        <v>0.39218270376123104</v>
      </c>
      <c r="M205" s="4">
        <v>0.2832672869352989</v>
      </c>
      <c r="N205" s="4">
        <v>0.46662911879987456</v>
      </c>
      <c r="O205" s="4">
        <v>0.22084943749542352</v>
      </c>
      <c r="P205" s="4">
        <v>0.4783740651100421</v>
      </c>
      <c r="Q205" s="4">
        <v>0.50577858919891705</v>
      </c>
      <c r="R205" s="5">
        <v>37.30420921673749</v>
      </c>
      <c r="S205" s="5">
        <v>35.085693707483557</v>
      </c>
      <c r="T205" s="5">
        <v>37.152646144110456</v>
      </c>
      <c r="U205" s="5">
        <v>36.514183022777168</v>
      </c>
      <c r="V205" s="20">
        <v>0.52506654861394308</v>
      </c>
      <c r="W205" s="20">
        <v>0.58624626389820467</v>
      </c>
    </row>
    <row r="206" spans="1:23" x14ac:dyDescent="0.35">
      <c r="A206" s="3">
        <f>VLOOKUP(B206,[1]GDP!$A$4:$BI$251,55,0)</f>
        <v>7996.5125174457771</v>
      </c>
      <c r="B206" s="2" t="s">
        <v>68</v>
      </c>
      <c r="C206" s="2">
        <v>2010</v>
      </c>
      <c r="D206" s="4">
        <v>0.5342085381245314</v>
      </c>
      <c r="E206" s="4">
        <v>0.30344941404242115</v>
      </c>
      <c r="F206" s="4">
        <v>7.4373902705158187E-2</v>
      </c>
      <c r="G206" s="4">
        <v>0.46202883095062697</v>
      </c>
      <c r="H206" s="4">
        <v>0.28107194000313079</v>
      </c>
      <c r="I206" s="4">
        <v>0.12523210599527884</v>
      </c>
      <c r="J206" s="4">
        <v>0.20781122350079131</v>
      </c>
      <c r="K206" s="4">
        <v>0.27636427264975388</v>
      </c>
      <c r="L206" s="4">
        <v>0.40115978650744227</v>
      </c>
      <c r="M206" s="4">
        <v>8.6030969363277796E-2</v>
      </c>
      <c r="N206" s="4">
        <v>8.0287852355530459E-2</v>
      </c>
      <c r="O206" s="4">
        <v>0.15723569219802105</v>
      </c>
      <c r="P206" s="4">
        <v>0.415027329445321</v>
      </c>
      <c r="Q206" s="4">
        <v>0.11761779767797617</v>
      </c>
      <c r="R206" s="5">
        <v>29.066026294308532</v>
      </c>
      <c r="S206" s="5">
        <v>23.341472892687655</v>
      </c>
      <c r="T206" s="5">
        <v>15.997877291671674</v>
      </c>
      <c r="U206" s="5">
        <v>22.801792159555955</v>
      </c>
      <c r="V206" s="20">
        <v>0.58944719993126493</v>
      </c>
      <c r="W206" s="20">
        <v>0.37160454692810979</v>
      </c>
    </row>
    <row r="207" spans="1:23" x14ac:dyDescent="0.35">
      <c r="A207" s="3">
        <f>VLOOKUP(B207,[1]GDP!$A$4:$BI$251,55,0)</f>
        <v>35749.77121060955</v>
      </c>
      <c r="B207" s="2" t="s">
        <v>69</v>
      </c>
      <c r="C207" s="2">
        <v>2010</v>
      </c>
      <c r="D207" s="4">
        <v>0.17356833052869938</v>
      </c>
      <c r="E207" s="4">
        <v>0.14633896282115502</v>
      </c>
      <c r="F207" s="4">
        <v>0.92487724858720344</v>
      </c>
      <c r="G207" s="4">
        <v>0.37654733444968208</v>
      </c>
      <c r="H207" s="4">
        <v>0.35689285462522091</v>
      </c>
      <c r="I207" s="4">
        <v>0.49562686724103733</v>
      </c>
      <c r="J207" s="4">
        <v>0.57281878024655331</v>
      </c>
      <c r="K207" s="4">
        <v>0.83475248625104359</v>
      </c>
      <c r="L207" s="4">
        <v>0.71328830229184426</v>
      </c>
      <c r="M207" s="4">
        <v>0.68503167003747323</v>
      </c>
      <c r="N207" s="4">
        <v>1</v>
      </c>
      <c r="O207" s="4">
        <v>0.79749643356486011</v>
      </c>
      <c r="P207" s="4">
        <v>0.41259693222166999</v>
      </c>
      <c r="Q207" s="4">
        <v>0.47180707892368945</v>
      </c>
      <c r="R207" s="5">
        <v>33.899535779080836</v>
      </c>
      <c r="S207" s="5">
        <v>53.943424963767029</v>
      </c>
      <c r="T207" s="5">
        <v>54.249174304500549</v>
      </c>
      <c r="U207" s="5">
        <v>47.364045015782807</v>
      </c>
      <c r="V207" s="20">
        <v>0.47160612845861433</v>
      </c>
      <c r="W207" s="20">
        <v>0.90797564424232746</v>
      </c>
    </row>
    <row r="208" spans="1:23" x14ac:dyDescent="0.35">
      <c r="A208" s="3">
        <f>VLOOKUP(B208,[1]GDP!$A$4:$BI$251,55,0)</f>
        <v>30352.104819030272</v>
      </c>
      <c r="B208" s="2" t="s">
        <v>72</v>
      </c>
      <c r="C208" s="2">
        <v>2010</v>
      </c>
      <c r="D208" s="4">
        <v>0.27281795706193168</v>
      </c>
      <c r="E208" s="4">
        <v>0.76633270252252039</v>
      </c>
      <c r="F208" s="4">
        <v>0.93096339211945633</v>
      </c>
      <c r="G208" s="4">
        <v>0.8327694444202105</v>
      </c>
      <c r="H208" s="4">
        <v>0.4651802525998196</v>
      </c>
      <c r="I208" s="4">
        <v>0.4215039971109753</v>
      </c>
      <c r="J208" s="4">
        <v>0.37820536084589107</v>
      </c>
      <c r="K208" s="4">
        <v>0.45187711546317516</v>
      </c>
      <c r="L208" s="4">
        <v>0.19299387886200256</v>
      </c>
      <c r="M208" s="4">
        <v>0.55346523457400565</v>
      </c>
      <c r="N208" s="4">
        <v>0.80347300357077767</v>
      </c>
      <c r="O208" s="4">
        <v>0.34896541267746678</v>
      </c>
      <c r="P208" s="4">
        <v>0.47145262648785979</v>
      </c>
      <c r="Q208" s="4">
        <v>0.84267210011516147</v>
      </c>
      <c r="R208" s="5">
        <v>54.216870037923904</v>
      </c>
      <c r="S208" s="5">
        <v>34.335389543033692</v>
      </c>
      <c r="T208" s="5">
        <v>51.795688410919929</v>
      </c>
      <c r="U208" s="5">
        <v>46.782649330625844</v>
      </c>
      <c r="V208" s="20">
        <v>0.51221439216182119</v>
      </c>
      <c r="W208" s="20">
        <v>0.77580496503711827</v>
      </c>
    </row>
    <row r="209" spans="1:23" x14ac:dyDescent="0.35">
      <c r="A209" s="3">
        <f>VLOOKUP(B209,[1]GDP!$A$4:$BI$251,55,0)</f>
        <v>18251.741624578088</v>
      </c>
      <c r="B209" s="1" t="s">
        <v>73</v>
      </c>
      <c r="C209" s="2">
        <v>2010</v>
      </c>
      <c r="D209" s="4">
        <v>0.30193841317593367</v>
      </c>
      <c r="E209" s="4">
        <v>0.63994429477139136</v>
      </c>
      <c r="F209" s="4">
        <v>0.12517828324355118</v>
      </c>
      <c r="G209" s="4">
        <v>0.52187347614023805</v>
      </c>
      <c r="H209" s="4">
        <v>0.28102187608413182</v>
      </c>
      <c r="I209" s="4">
        <v>0.4599246417973471</v>
      </c>
      <c r="J209" s="4">
        <v>0.36491379312390726</v>
      </c>
      <c r="K209" s="4">
        <v>0.44128893238314443</v>
      </c>
      <c r="L209" s="4">
        <v>0.38160825894945871</v>
      </c>
      <c r="M209" s="4">
        <v>0.26349183689316152</v>
      </c>
      <c r="N209" s="4">
        <v>0.22921196220651938</v>
      </c>
      <c r="O209" s="4">
        <v>0.40725770428269908</v>
      </c>
      <c r="P209" s="4">
        <v>0.56239928990521582</v>
      </c>
      <c r="Q209" s="4">
        <v>0.52996974646507167</v>
      </c>
      <c r="R209" s="5">
        <v>33.240764491913453</v>
      </c>
      <c r="S209" s="5">
        <v>37.389241935222252</v>
      </c>
      <c r="T209" s="5">
        <v>35.734249855293939</v>
      </c>
      <c r="U209" s="5">
        <v>35.45475209414321</v>
      </c>
      <c r="V209" s="20">
        <v>0.59468508893119087</v>
      </c>
      <c r="W209" s="20">
        <v>0.48170375683596756</v>
      </c>
    </row>
    <row r="210" spans="1:23" x14ac:dyDescent="0.35">
      <c r="A210" s="3">
        <f>VLOOKUP(B210,[1]GDP!$A$4:$BI$251,55,0)</f>
        <v>11355.268467586249</v>
      </c>
      <c r="B210" s="2" t="s">
        <v>78</v>
      </c>
      <c r="C210" s="2">
        <v>2010</v>
      </c>
      <c r="D210" s="4">
        <v>0.26022695861052214</v>
      </c>
      <c r="E210" s="4">
        <v>0.41270494511240718</v>
      </c>
      <c r="F210" s="4">
        <v>0.13761402058950292</v>
      </c>
      <c r="G210" s="4">
        <v>0.30536267948807405</v>
      </c>
      <c r="H210" s="4">
        <v>0.30829172792032306</v>
      </c>
      <c r="I210" s="4">
        <v>0.14134601349730103</v>
      </c>
      <c r="J210" s="4">
        <v>0.3275014997747609</v>
      </c>
      <c r="K210" s="4">
        <v>0.49180691998489523</v>
      </c>
      <c r="L210" s="4">
        <v>0.35164232083347774</v>
      </c>
      <c r="M210" s="4">
        <v>0.23281049702041565</v>
      </c>
      <c r="N210" s="4">
        <v>0.22377293318893124</v>
      </c>
      <c r="O210" s="4">
        <v>0.48127352880562468</v>
      </c>
      <c r="P210" s="4">
        <v>0.53223069069359841</v>
      </c>
      <c r="Q210" s="4">
        <v>0.43428438743576347</v>
      </c>
      <c r="R210" s="5">
        <v>27.106029212963499</v>
      </c>
      <c r="S210" s="5">
        <v>30.451595109882064</v>
      </c>
      <c r="T210" s="5">
        <v>34.700594540091082</v>
      </c>
      <c r="U210" s="5">
        <v>30.752739620978883</v>
      </c>
      <c r="V210" s="20">
        <v>0.63841148197809916</v>
      </c>
      <c r="W210" s="20">
        <v>0.39759056281902744</v>
      </c>
    </row>
    <row r="211" spans="1:23" x14ac:dyDescent="0.35">
      <c r="A211" s="3">
        <f>VLOOKUP(B211,[1]GDP!$A$4:$BI$251,55,0)</f>
        <v>21107.292341003362</v>
      </c>
      <c r="B211" s="2" t="s">
        <v>80</v>
      </c>
      <c r="C211" s="2">
        <v>2010</v>
      </c>
      <c r="D211" s="4">
        <v>0.46693664574324445</v>
      </c>
      <c r="E211" s="4">
        <v>0.22635849454688542</v>
      </c>
      <c r="F211" s="4">
        <v>0.33640045235033894</v>
      </c>
      <c r="G211" s="4">
        <v>0.88894698657348903</v>
      </c>
      <c r="H211" s="4">
        <v>0.30395320149667621</v>
      </c>
      <c r="I211" s="4">
        <v>0.59273495430432055</v>
      </c>
      <c r="J211" s="4">
        <v>0.29159437053557835</v>
      </c>
      <c r="K211" s="4">
        <v>0.45927188289604504</v>
      </c>
      <c r="L211" s="4">
        <v>0.47795693304873577</v>
      </c>
      <c r="M211" s="4">
        <v>0.18998854463391496</v>
      </c>
      <c r="N211" s="4">
        <v>0.42939938296099917</v>
      </c>
      <c r="O211" s="4">
        <v>0.14446451874815447</v>
      </c>
      <c r="P211" s="4">
        <v>0.37422762375417795</v>
      </c>
      <c r="Q211" s="4">
        <v>0.14285541156518985</v>
      </c>
      <c r="R211" s="5">
        <v>38.434787855935291</v>
      </c>
      <c r="S211" s="5">
        <v>40.697532126142477</v>
      </c>
      <c r="T211" s="5">
        <v>24.352526848327784</v>
      </c>
      <c r="U211" s="5">
        <v>34.494948943468522</v>
      </c>
      <c r="V211" s="20">
        <v>0.46811859618654628</v>
      </c>
      <c r="W211" s="20">
        <v>0.66872987329368494</v>
      </c>
    </row>
    <row r="212" spans="1:23" x14ac:dyDescent="0.35">
      <c r="A212" s="3">
        <f>VLOOKUP(B212,[1]GDP!$A$4:$BI$251,55,0)</f>
        <v>15534.945631950326</v>
      </c>
      <c r="B212" s="2" t="s">
        <v>81</v>
      </c>
      <c r="C212" s="2">
        <v>2010</v>
      </c>
      <c r="D212" s="4">
        <v>0.61650178417674706</v>
      </c>
      <c r="E212" s="4">
        <v>0.20766092211088913</v>
      </c>
      <c r="F212" s="4">
        <v>0.3685190357685168</v>
      </c>
      <c r="G212" s="4">
        <v>0.65839493220319867</v>
      </c>
      <c r="H212" s="4">
        <v>0.1829589855193097</v>
      </c>
      <c r="I212" s="4">
        <v>0.32637990670763045</v>
      </c>
      <c r="J212" s="4">
        <v>0.14527085239804499</v>
      </c>
      <c r="K212" s="4">
        <v>0.39975614349765565</v>
      </c>
      <c r="L212" s="4">
        <v>0.25552502261430493</v>
      </c>
      <c r="M212" s="4">
        <v>0.24544707490913811</v>
      </c>
      <c r="N212" s="4">
        <v>0.17581719827582651</v>
      </c>
      <c r="O212" s="4">
        <v>0.18924416154982698</v>
      </c>
      <c r="P212" s="4">
        <v>0.60606495199024579</v>
      </c>
      <c r="Q212" s="4">
        <v>0.19719064244106768</v>
      </c>
      <c r="R212" s="5">
        <v>36.021049647161547</v>
      </c>
      <c r="S212" s="5">
        <v>26.895427944678453</v>
      </c>
      <c r="T212" s="5">
        <v>26.291874910487955</v>
      </c>
      <c r="U212" s="5">
        <v>29.736117500775986</v>
      </c>
      <c r="V212" s="20">
        <v>0.59376835593300403</v>
      </c>
      <c r="W212" s="20">
        <v>0.47193419070646675</v>
      </c>
    </row>
    <row r="213" spans="1:23" x14ac:dyDescent="0.35">
      <c r="A213" s="3">
        <f>VLOOKUP(B213,[1]GDP!$A$4:$BI$251,55,0)</f>
        <v>14034.506668807495</v>
      </c>
      <c r="B213" s="2" t="s">
        <v>82</v>
      </c>
      <c r="C213" s="2">
        <v>2010</v>
      </c>
      <c r="D213" s="4">
        <v>0.31954158302284247</v>
      </c>
      <c r="E213" s="4">
        <v>0.85918037577686901</v>
      </c>
      <c r="F213" s="4">
        <v>5.4547150444800928E-2</v>
      </c>
      <c r="G213" s="4">
        <v>0.43251589737621621</v>
      </c>
      <c r="H213" s="4">
        <v>0.29866757040759817</v>
      </c>
      <c r="I213" s="4">
        <v>0.21803843240731161</v>
      </c>
      <c r="J213" s="4">
        <v>0.22332404400605471</v>
      </c>
      <c r="K213" s="4">
        <v>0.41168346690043867</v>
      </c>
      <c r="L213" s="4">
        <v>0.30986065854329597</v>
      </c>
      <c r="M213" s="4">
        <v>0.25441748840968115</v>
      </c>
      <c r="N213" s="4">
        <v>0.63554790914024051</v>
      </c>
      <c r="O213" s="4">
        <v>0.47655487041177602</v>
      </c>
      <c r="P213" s="4">
        <v>0.42168496184664173</v>
      </c>
      <c r="Q213" s="4">
        <v>0.57696398149832762</v>
      </c>
      <c r="R213" s="5">
        <v>31.792567695366682</v>
      </c>
      <c r="S213" s="5">
        <v>26.249166318230621</v>
      </c>
      <c r="T213" s="5">
        <v>39.060638627788151</v>
      </c>
      <c r="U213" s="5">
        <v>32.367457547128488</v>
      </c>
      <c r="V213" s="20">
        <v>0.64810147799268025</v>
      </c>
      <c r="W213" s="20">
        <v>0.45442736787621157</v>
      </c>
    </row>
    <row r="214" spans="1:23" x14ac:dyDescent="0.35">
      <c r="A214" s="3">
        <f>VLOOKUP(B214,[1]GDP!$A$4:$BI$251,55,0)</f>
        <v>45524.662142573274</v>
      </c>
      <c r="B214" s="2" t="s">
        <v>85</v>
      </c>
      <c r="C214" s="2">
        <v>2010</v>
      </c>
      <c r="D214" s="4">
        <v>0.76236866318941143</v>
      </c>
      <c r="E214" s="4">
        <v>0.7535689551343604</v>
      </c>
      <c r="F214" s="4">
        <v>1</v>
      </c>
      <c r="G214" s="4">
        <v>0.75078109930587356</v>
      </c>
      <c r="H214" s="4">
        <v>1</v>
      </c>
      <c r="I214" s="4">
        <v>0.89380013946644365</v>
      </c>
      <c r="J214" s="4">
        <v>0.68550743709861961</v>
      </c>
      <c r="K214" s="4">
        <v>0.45971971759966374</v>
      </c>
      <c r="L214" s="4">
        <v>0.92689419214992363</v>
      </c>
      <c r="M214" s="4">
        <v>0.49023140148396366</v>
      </c>
      <c r="N214" s="4">
        <v>0.55129153040225187</v>
      </c>
      <c r="O214" s="4">
        <v>0.57366197146291054</v>
      </c>
      <c r="P214" s="4">
        <v>0.56831954547296326</v>
      </c>
      <c r="Q214" s="4">
        <v>0.87771068053188128</v>
      </c>
      <c r="R214" s="5">
        <v>78.034232400029069</v>
      </c>
      <c r="S214" s="5">
        <v>69.159013354015954</v>
      </c>
      <c r="T214" s="5">
        <v>59.367734161777875</v>
      </c>
      <c r="U214" s="5">
        <v>68.853659971940957</v>
      </c>
      <c r="V214" s="20">
        <v>0.64825503937342555</v>
      </c>
      <c r="W214" s="20">
        <v>0.86440136302373993</v>
      </c>
    </row>
    <row r="215" spans="1:23" x14ac:dyDescent="0.35">
      <c r="A215" s="3">
        <f>VLOOKUP(B215,[1]GDP!$A$4:$BI$251,55,0)</f>
        <v>62268.010703925436</v>
      </c>
      <c r="B215" s="2" t="s">
        <v>87</v>
      </c>
      <c r="C215" s="2">
        <v>2010</v>
      </c>
      <c r="D215" s="4">
        <v>0.94507526900331562</v>
      </c>
      <c r="E215" s="4">
        <v>0.74110036163774007</v>
      </c>
      <c r="F215" s="4">
        <v>1</v>
      </c>
      <c r="G215" s="4">
        <v>0.6344838011404631</v>
      </c>
      <c r="H215" s="4">
        <v>0.94837496737856697</v>
      </c>
      <c r="I215" s="4">
        <v>1</v>
      </c>
      <c r="J215" s="4">
        <v>0.23800090209619559</v>
      </c>
      <c r="K215" s="4">
        <v>0.57385779726164077</v>
      </c>
      <c r="L215" s="4">
        <v>0.88291697683466952</v>
      </c>
      <c r="M215" s="4">
        <v>0.52747309961180777</v>
      </c>
      <c r="N215" s="4">
        <v>0.59344002194680312</v>
      </c>
      <c r="O215" s="4">
        <v>0.80352016421514205</v>
      </c>
      <c r="P215" s="4">
        <v>0.65639698242049926</v>
      </c>
      <c r="Q215" s="4">
        <v>0.94014989971357688</v>
      </c>
      <c r="R215" s="5">
        <v>69.227832573945662</v>
      </c>
      <c r="S215" s="5">
        <v>56.145980073284242</v>
      </c>
      <c r="T215" s="5">
        <v>60.375887829176392</v>
      </c>
      <c r="U215" s="5">
        <v>61.91656682546877</v>
      </c>
      <c r="V215" s="20">
        <v>0.6872525311808243</v>
      </c>
      <c r="W215" s="20">
        <v>0.84482621488811793</v>
      </c>
    </row>
    <row r="216" spans="1:23" x14ac:dyDescent="0.35">
      <c r="A216" s="3">
        <f>VLOOKUP(B216,[1]GDP!$A$4:$BI$251,55,0)</f>
        <v>4283.6073116363459</v>
      </c>
      <c r="B216" s="2" t="s">
        <v>88</v>
      </c>
      <c r="C216" s="2">
        <v>2010</v>
      </c>
      <c r="D216" s="4">
        <v>0.34598693237256917</v>
      </c>
      <c r="E216" s="4">
        <v>4.751539518364023E-2</v>
      </c>
      <c r="F216" s="4">
        <v>2.1543423603651312E-2</v>
      </c>
      <c r="G216" s="4">
        <v>0.19837281430320836</v>
      </c>
      <c r="H216" s="4">
        <v>0.14870525967433046</v>
      </c>
      <c r="I216" s="4">
        <v>0.14726664988881044</v>
      </c>
      <c r="J216" s="4">
        <v>0.15364389758236804</v>
      </c>
      <c r="K216" s="4">
        <v>9.5647711791517584E-2</v>
      </c>
      <c r="L216" s="4">
        <v>0.36996380559976555</v>
      </c>
      <c r="M216" s="4">
        <v>0.37941595622105523</v>
      </c>
      <c r="N216" s="4">
        <v>0.30816707700747609</v>
      </c>
      <c r="O216" s="4">
        <v>0.12087157867552757</v>
      </c>
      <c r="P216" s="4">
        <v>0.26891083254365061</v>
      </c>
      <c r="Q216" s="4">
        <v>8.5209374463665638E-2</v>
      </c>
      <c r="R216" s="5">
        <v>13.838225877690514</v>
      </c>
      <c r="S216" s="5">
        <v>17.342122481582212</v>
      </c>
      <c r="T216" s="5">
        <v>20.662860425146718</v>
      </c>
      <c r="U216" s="5">
        <v>17.281069594806482</v>
      </c>
      <c r="V216" s="20">
        <v>0.54823013077038019</v>
      </c>
      <c r="W216" s="20">
        <v>0.34199832354687121</v>
      </c>
    </row>
    <row r="217" spans="1:23" x14ac:dyDescent="0.35">
      <c r="A217" s="3">
        <f>VLOOKUP(B217,[1]GDP!$A$4:$BI$251,55,0)</f>
        <v>9956.5566366830735</v>
      </c>
      <c r="B217" s="2" t="s">
        <v>90</v>
      </c>
      <c r="C217" s="2">
        <v>2010</v>
      </c>
      <c r="D217" s="4">
        <v>0.49298002740265379</v>
      </c>
      <c r="E217" s="4">
        <v>0.37162196057782959</v>
      </c>
      <c r="F217" s="4">
        <v>0.38166399445326998</v>
      </c>
      <c r="G217" s="4">
        <v>0.68959858385204709</v>
      </c>
      <c r="H217" s="4">
        <v>0.30753598994762238</v>
      </c>
      <c r="I217" s="4">
        <v>0.36837132952660867</v>
      </c>
      <c r="J217" s="4">
        <v>0.31674384180335424</v>
      </c>
      <c r="K217" s="4">
        <v>0.31704468567087785</v>
      </c>
      <c r="L217" s="4">
        <v>0.35236304579721989</v>
      </c>
      <c r="M217" s="4">
        <v>0.62672867364216178</v>
      </c>
      <c r="N217" s="4">
        <v>0.14549881935719233</v>
      </c>
      <c r="O217" s="4">
        <v>0.3291186786922321</v>
      </c>
      <c r="P217" s="4">
        <v>0.19240051934960817</v>
      </c>
      <c r="Q217" s="4">
        <v>0.21725715593551564</v>
      </c>
      <c r="R217" s="5">
        <v>40.059701850429263</v>
      </c>
      <c r="S217" s="5">
        <v>32.0917912848534</v>
      </c>
      <c r="T217" s="5">
        <v>27.845642935424088</v>
      </c>
      <c r="U217" s="5">
        <v>33.332378690235579</v>
      </c>
      <c r="V217" s="20">
        <v>0.69055884239070442</v>
      </c>
      <c r="W217" s="20">
        <v>0.44418474751903619</v>
      </c>
    </row>
    <row r="218" spans="1:23" x14ac:dyDescent="0.35">
      <c r="A218" s="3">
        <f>VLOOKUP(B218,[1]GDP!$A$4:$BI$251,55,0)</f>
        <v>27238.460826643037</v>
      </c>
      <c r="B218" s="2" t="s">
        <v>93</v>
      </c>
      <c r="C218" s="2">
        <v>2010</v>
      </c>
      <c r="D218" s="4">
        <v>0.35181242012048602</v>
      </c>
      <c r="E218" s="4">
        <v>0.57984280997282511</v>
      </c>
      <c r="F218" s="4">
        <v>0.80916751599408931</v>
      </c>
      <c r="G218" s="4">
        <v>0.44603925050996196</v>
      </c>
      <c r="H218" s="4">
        <v>0.5783950355604186</v>
      </c>
      <c r="I218" s="4">
        <v>0.55518830903720928</v>
      </c>
      <c r="J218" s="4">
        <v>0.49200121594449536</v>
      </c>
      <c r="K218" s="4">
        <v>0.24362862813664712</v>
      </c>
      <c r="L218" s="4">
        <v>0.30042279221713597</v>
      </c>
      <c r="M218" s="4">
        <v>0.20454289762824915</v>
      </c>
      <c r="N218" s="4">
        <v>0.60822174512196048</v>
      </c>
      <c r="O218" s="4">
        <v>0.25884812456597855</v>
      </c>
      <c r="P218" s="4">
        <v>0.62860046240449619</v>
      </c>
      <c r="Q218" s="4">
        <v>0.34578331830605252</v>
      </c>
      <c r="R218" s="5">
        <v>49.055204169408441</v>
      </c>
      <c r="S218" s="5">
        <v>37.338223451027666</v>
      </c>
      <c r="T218" s="5">
        <v>37.700924055804755</v>
      </c>
      <c r="U218" s="5">
        <v>41.36478389208029</v>
      </c>
      <c r="V218" s="20">
        <v>0.52656653921902141</v>
      </c>
      <c r="W218" s="20">
        <v>0.64959797582167866</v>
      </c>
    </row>
    <row r="219" spans="1:23" x14ac:dyDescent="0.35">
      <c r="A219" s="3">
        <f>VLOOKUP(B219,[1]GDP!$A$4:$BI$251,55,0)</f>
        <v>17817.969512662796</v>
      </c>
      <c r="B219" s="2" t="s">
        <v>96</v>
      </c>
      <c r="C219" s="2">
        <v>2010</v>
      </c>
      <c r="D219" s="4">
        <v>0.16873931046241453</v>
      </c>
      <c r="E219" s="4">
        <v>0.33517131775885617</v>
      </c>
      <c r="F219" s="4">
        <v>0.15987107505590051</v>
      </c>
      <c r="G219" s="4">
        <v>0.14414367768988728</v>
      </c>
      <c r="H219" s="4">
        <v>0.23282245572814267</v>
      </c>
      <c r="I219" s="4">
        <v>0.16952343161312922</v>
      </c>
      <c r="J219" s="4">
        <v>0.13561132487269847</v>
      </c>
      <c r="K219" s="4">
        <v>0.44804314113732546</v>
      </c>
      <c r="L219" s="4">
        <v>0.31154256131424046</v>
      </c>
      <c r="M219" s="4">
        <v>0.19095566406860487</v>
      </c>
      <c r="N219" s="4">
        <v>0.24544124534740194</v>
      </c>
      <c r="O219" s="4">
        <v>0.37225193587576239</v>
      </c>
      <c r="P219" s="4">
        <v>0.72774909731179471</v>
      </c>
      <c r="Q219" s="4">
        <v>0.36893290897016329</v>
      </c>
      <c r="R219" s="5">
        <v>20.333005963253058</v>
      </c>
      <c r="S219" s="5">
        <v>25.136191734731426</v>
      </c>
      <c r="T219" s="5">
        <v>34.031870635776208</v>
      </c>
      <c r="U219" s="5">
        <v>26.500356111253563</v>
      </c>
      <c r="V219" s="20">
        <v>0.49308424531238176</v>
      </c>
      <c r="W219" s="20">
        <v>0.43885563834694086</v>
      </c>
    </row>
    <row r="220" spans="1:23" x14ac:dyDescent="0.35">
      <c r="A220" s="3">
        <f>VLOOKUP(B220,[1]GDP!$A$4:$BI$251,55,0)</f>
        <v>23107.7852212822</v>
      </c>
      <c r="B220" s="2" t="s">
        <v>97</v>
      </c>
      <c r="C220" s="2">
        <v>2010</v>
      </c>
      <c r="D220" s="4">
        <v>0.10579779697218628</v>
      </c>
      <c r="E220" s="4">
        <v>0.27246515070437066</v>
      </c>
      <c r="F220" s="4">
        <v>0.18929510661478988</v>
      </c>
      <c r="G220" s="4">
        <v>0.3030730200079183</v>
      </c>
      <c r="H220" s="4">
        <v>8.9576886017839932E-2</v>
      </c>
      <c r="I220" s="4">
        <v>0.25976925409852242</v>
      </c>
      <c r="J220" s="4">
        <v>0.34102657446679713</v>
      </c>
      <c r="K220" s="4">
        <v>0.71351755354293356</v>
      </c>
      <c r="L220" s="4">
        <v>0.13468548501241523</v>
      </c>
      <c r="M220" s="4">
        <v>0.27271098558111129</v>
      </c>
      <c r="N220" s="4">
        <v>0.39585596017272662</v>
      </c>
      <c r="O220" s="4">
        <v>0.33668194150405345</v>
      </c>
      <c r="P220" s="4">
        <v>6.1292451083121001E-2</v>
      </c>
      <c r="Q220" s="4">
        <v>0.14632634071321676</v>
      </c>
      <c r="R220" s="5">
        <v>18.06332414969285</v>
      </c>
      <c r="S220" s="5">
        <v>30.4771324856432</v>
      </c>
      <c r="T220" s="5">
        <v>22.07238302538304</v>
      </c>
      <c r="U220" s="5">
        <v>23.537613220239695</v>
      </c>
      <c r="V220" s="20">
        <v>0.44277075399702148</v>
      </c>
      <c r="W220" s="20">
        <v>0.45215963778669205</v>
      </c>
    </row>
    <row r="221" spans="1:23" x14ac:dyDescent="0.35">
      <c r="A221" s="3">
        <f>VLOOKUP(B221,[1]GDP!$A$4:$BI$251,55,0)</f>
        <v>45421.228479838646</v>
      </c>
      <c r="B221" s="2" t="s">
        <v>98</v>
      </c>
      <c r="C221" s="2">
        <v>2010</v>
      </c>
      <c r="D221" s="4">
        <v>0.64892770051691551</v>
      </c>
      <c r="E221" s="4">
        <v>0.52205171516842841</v>
      </c>
      <c r="F221" s="4">
        <v>0.4472546961701217</v>
      </c>
      <c r="G221" s="4">
        <v>0.7626794105512863</v>
      </c>
      <c r="H221" s="4">
        <v>0.56744746833222293</v>
      </c>
      <c r="I221" s="4">
        <v>0.65476913739578202</v>
      </c>
      <c r="J221" s="4">
        <v>0.1582770881987588</v>
      </c>
      <c r="K221" s="4">
        <v>0.62892527181767566</v>
      </c>
      <c r="L221" s="4">
        <v>0.57002048644799874</v>
      </c>
      <c r="M221" s="4">
        <v>0.68000625572944584</v>
      </c>
      <c r="N221" s="4">
        <v>0.16489783431142579</v>
      </c>
      <c r="O221" s="4">
        <v>1</v>
      </c>
      <c r="P221" s="4">
        <v>0.31137400807584537</v>
      </c>
      <c r="Q221" s="4">
        <v>0.67698857586670869</v>
      </c>
      <c r="R221" s="5">
        <v>50.489574862939321</v>
      </c>
      <c r="S221" s="5">
        <v>43.433868558926527</v>
      </c>
      <c r="T221" s="5">
        <v>46.403797963416842</v>
      </c>
      <c r="U221" s="5">
        <v>46.775747128427561</v>
      </c>
      <c r="V221" s="20">
        <v>0.76505965326326353</v>
      </c>
      <c r="W221" s="20">
        <v>0.62426888845478179</v>
      </c>
    </row>
    <row r="222" spans="1:23" x14ac:dyDescent="0.35">
      <c r="A222" s="3">
        <f>VLOOKUP(B222,[1]GDP!$A$4:$BI$251,55,0)</f>
        <v>28678.372630368682</v>
      </c>
      <c r="B222" s="2" t="s">
        <v>103</v>
      </c>
      <c r="C222" s="2">
        <v>2010</v>
      </c>
      <c r="D222" s="4">
        <v>0.41358316122400812</v>
      </c>
      <c r="E222" s="4">
        <v>0.99987961808197523</v>
      </c>
      <c r="F222" s="4">
        <v>0.94401044505378595</v>
      </c>
      <c r="G222" s="4">
        <v>0.52986602846943875</v>
      </c>
      <c r="H222" s="4">
        <v>0.58364293924837551</v>
      </c>
      <c r="I222" s="4">
        <v>0.58511199870268138</v>
      </c>
      <c r="J222" s="4">
        <v>0.90262323081235918</v>
      </c>
      <c r="K222" s="4">
        <v>0.32796721898095199</v>
      </c>
      <c r="L222" s="4">
        <v>0.48828172420653781</v>
      </c>
      <c r="M222" s="4">
        <v>0.45622617338823546</v>
      </c>
      <c r="N222" s="4">
        <v>0.69657667874868812</v>
      </c>
      <c r="O222" s="4">
        <v>0.51927977344375709</v>
      </c>
      <c r="P222" s="4">
        <v>0.81357913358887823</v>
      </c>
      <c r="Q222" s="4">
        <v>0.58724039164782493</v>
      </c>
      <c r="R222" s="5">
        <v>61.590212475442307</v>
      </c>
      <c r="S222" s="5">
        <v>53.095958218420193</v>
      </c>
      <c r="T222" s="5">
        <v>57.114156993718247</v>
      </c>
      <c r="U222" s="5">
        <v>57.266775895860242</v>
      </c>
      <c r="V222" s="20">
        <v>0.70448514875804324</v>
      </c>
      <c r="W222" s="20">
        <v>0.64804147587450645</v>
      </c>
    </row>
    <row r="223" spans="1:23" x14ac:dyDescent="0.35">
      <c r="A223" s="3">
        <f>VLOOKUP(B223,[1]GDP!$A$4:$BI$251,55,0)</f>
        <v>12028.933976253105</v>
      </c>
      <c r="B223" s="2" t="s">
        <v>104</v>
      </c>
      <c r="C223" s="2">
        <v>2010</v>
      </c>
      <c r="D223" s="4">
        <v>0.41235190533921562</v>
      </c>
      <c r="E223" s="4">
        <v>5.5193214743383262E-2</v>
      </c>
      <c r="F223" s="4">
        <v>0.47508532522567282</v>
      </c>
      <c r="G223" s="4">
        <v>0.41015228616540722</v>
      </c>
      <c r="H223" s="4">
        <v>0.37587022488251598</v>
      </c>
      <c r="I223" s="4">
        <v>0.33578020211429943</v>
      </c>
      <c r="J223" s="4">
        <v>0.1858169239185555</v>
      </c>
      <c r="K223" s="4">
        <v>0.22614414734870139</v>
      </c>
      <c r="L223" s="4">
        <v>0.74873861813958287</v>
      </c>
      <c r="M223" s="4">
        <v>0.56700607087673061</v>
      </c>
      <c r="N223" s="4">
        <v>0.50665801430386137</v>
      </c>
      <c r="O223" s="4">
        <v>0.51936455461562159</v>
      </c>
      <c r="P223" s="4">
        <v>0.51649805520111169</v>
      </c>
      <c r="Q223" s="4">
        <v>0.16487480219329637</v>
      </c>
      <c r="R223" s="5">
        <v>29.846543347332911</v>
      </c>
      <c r="S223" s="5">
        <v>31.130520989500109</v>
      </c>
      <c r="T223" s="5">
        <v>37.692551354255279</v>
      </c>
      <c r="U223" s="5">
        <v>32.88987189702943</v>
      </c>
      <c r="V223" s="20">
        <v>0.6058322367394029</v>
      </c>
      <c r="W223" s="20">
        <v>0.55227937941623007</v>
      </c>
    </row>
    <row r="224" spans="1:23" x14ac:dyDescent="0.35">
      <c r="A224" s="3">
        <f>VLOOKUP(B224,[1]GDP!$A$4:$BI$251,55,0)</f>
        <v>32506.432673996325</v>
      </c>
      <c r="B224" s="2" t="s">
        <v>105</v>
      </c>
      <c r="C224" s="2">
        <v>2010</v>
      </c>
      <c r="D224" s="4">
        <v>0.29733054144412735</v>
      </c>
      <c r="E224" s="4">
        <v>0.561486816913631</v>
      </c>
      <c r="F224" s="4">
        <v>0.58024498529792268</v>
      </c>
      <c r="G224" s="4">
        <v>0.54892128544668606</v>
      </c>
      <c r="H224" s="4">
        <v>0.49143078534473189</v>
      </c>
      <c r="I224" s="4">
        <v>0.58978712840271763</v>
      </c>
      <c r="J224" s="4">
        <v>0.60213822593582567</v>
      </c>
      <c r="K224" s="4">
        <v>0.42216446448865874</v>
      </c>
      <c r="L224" s="4">
        <v>0.49557545078826709</v>
      </c>
      <c r="M224" s="4">
        <v>0.2427422339058847</v>
      </c>
      <c r="N224" s="4">
        <v>0.51819176956804636</v>
      </c>
      <c r="O224" s="4">
        <v>0.19966141429548354</v>
      </c>
      <c r="P224" s="4">
        <v>0.28073184761363851</v>
      </c>
      <c r="Q224" s="4">
        <v>0.72310358543285758</v>
      </c>
      <c r="R224" s="5">
        <v>45.186822321185538</v>
      </c>
      <c r="S224" s="5">
        <v>47.716202866093894</v>
      </c>
      <c r="T224" s="5">
        <v>35.972994568486399</v>
      </c>
      <c r="U224" s="5">
        <v>42.958673251921944</v>
      </c>
      <c r="V224" s="20">
        <v>0.52439311436778901</v>
      </c>
      <c r="W224" s="20">
        <v>0.6866058761188355</v>
      </c>
    </row>
    <row r="225" spans="1:23" x14ac:dyDescent="0.35">
      <c r="A225" s="3">
        <f>VLOOKUP(B225,[1]GDP!$A$4:$BI$251,55,0)</f>
        <v>42942.562503296183</v>
      </c>
      <c r="B225" s="2" t="s">
        <v>107</v>
      </c>
      <c r="C225" s="2">
        <v>2010</v>
      </c>
      <c r="D225" s="4">
        <v>1</v>
      </c>
      <c r="E225" s="4">
        <v>0.84446954277927688</v>
      </c>
      <c r="F225" s="4">
        <v>0.92002197188942969</v>
      </c>
      <c r="G225" s="4">
        <v>1</v>
      </c>
      <c r="H225" s="4">
        <v>1</v>
      </c>
      <c r="I225" s="4">
        <v>0.92105692697552166</v>
      </c>
      <c r="J225" s="4">
        <v>0.97614133457267593</v>
      </c>
      <c r="K225" s="4">
        <v>0.28220460130128228</v>
      </c>
      <c r="L225" s="4">
        <v>0.94766548483426005</v>
      </c>
      <c r="M225" s="4">
        <v>0.68745922368187462</v>
      </c>
      <c r="N225" s="4">
        <v>0.94408175472123657</v>
      </c>
      <c r="O225" s="4">
        <v>0.5766093636823113</v>
      </c>
      <c r="P225" s="4">
        <v>1</v>
      </c>
      <c r="Q225" s="4">
        <v>0.7359904939272881</v>
      </c>
      <c r="R225" s="5">
        <v>76.983641315175348</v>
      </c>
      <c r="S225" s="5">
        <v>64.681963305494989</v>
      </c>
      <c r="T225" s="5">
        <v>67.206276306135322</v>
      </c>
      <c r="U225" s="5">
        <v>69.623960308935224</v>
      </c>
      <c r="V225" s="20">
        <v>0.69423713527186082</v>
      </c>
      <c r="W225" s="20">
        <v>0.94231598974609609</v>
      </c>
    </row>
    <row r="226" spans="1:23" x14ac:dyDescent="0.35">
      <c r="A226" s="3">
        <f>VLOOKUP(B226,[1]GDP!$A$4:$BI$251,55,0)</f>
        <v>55541.671435805329</v>
      </c>
      <c r="B226" s="2" t="s">
        <v>108</v>
      </c>
      <c r="C226" s="2">
        <v>2010</v>
      </c>
      <c r="D226" s="4">
        <v>0.65759544083497257</v>
      </c>
      <c r="E226" s="4">
        <v>0.71415538613398344</v>
      </c>
      <c r="F226" s="4">
        <v>0.98812224583573782</v>
      </c>
      <c r="G226" s="4">
        <v>0.75614209934447163</v>
      </c>
      <c r="H226" s="4">
        <v>1</v>
      </c>
      <c r="I226" s="4">
        <v>0.95188933970541478</v>
      </c>
      <c r="J226" s="4">
        <v>0.79724570041546672</v>
      </c>
      <c r="K226" s="4">
        <v>0.72796497607320276</v>
      </c>
      <c r="L226" s="4">
        <v>0.81983911895506179</v>
      </c>
      <c r="M226" s="4">
        <v>0.87356582916091596</v>
      </c>
      <c r="N226" s="4">
        <v>0.84712939901420314</v>
      </c>
      <c r="O226" s="4">
        <v>0.51700791507676336</v>
      </c>
      <c r="P226" s="4">
        <v>1</v>
      </c>
      <c r="Q226" s="4">
        <v>1</v>
      </c>
      <c r="R226" s="5">
        <v>77.331445715866337</v>
      </c>
      <c r="S226" s="5">
        <v>77.913839310674177</v>
      </c>
      <c r="T226" s="5">
        <v>78.645036715226922</v>
      </c>
      <c r="U226" s="5">
        <v>77.963440580589136</v>
      </c>
      <c r="V226" s="20">
        <v>0.6905596719867807</v>
      </c>
      <c r="W226" s="20">
        <v>0.93314839478567346</v>
      </c>
    </row>
    <row r="227" spans="1:23" x14ac:dyDescent="0.35">
      <c r="A227" s="3">
        <f>VLOOKUP(B227,[1]GDP!$A$4:$BI$251,55,0)</f>
        <v>38593</v>
      </c>
      <c r="B227" s="2" t="s">
        <v>110</v>
      </c>
      <c r="C227" s="2">
        <v>2010</v>
      </c>
      <c r="D227" s="4">
        <v>0.48835105899692277</v>
      </c>
      <c r="E227" s="4">
        <v>0.51646958287429001</v>
      </c>
      <c r="F227" s="4">
        <v>0.58165292707242666</v>
      </c>
      <c r="G227" s="4">
        <v>0.716546965774429</v>
      </c>
      <c r="H227" s="4">
        <v>0.4710282993649732</v>
      </c>
      <c r="I227" s="4">
        <v>0.41246275167938729</v>
      </c>
      <c r="J227" s="4">
        <v>0.73482582309415079</v>
      </c>
      <c r="K227" s="4">
        <v>0.533835073250012</v>
      </c>
      <c r="L227" s="4">
        <v>0.47265480870019122</v>
      </c>
      <c r="M227" s="4">
        <v>1</v>
      </c>
      <c r="N227" s="4">
        <v>1</v>
      </c>
      <c r="O227" s="4">
        <v>0.91227959127797398</v>
      </c>
      <c r="P227" s="4">
        <v>0.32766759745953405</v>
      </c>
      <c r="Q227" s="4">
        <v>0.78585071503816495</v>
      </c>
      <c r="R227" s="5">
        <v>52.777305433945486</v>
      </c>
      <c r="S227" s="5">
        <v>51.192522750963434</v>
      </c>
      <c r="T227" s="5">
        <v>68.551027007863411</v>
      </c>
      <c r="U227" s="5">
        <v>57.506951730924108</v>
      </c>
      <c r="V227" s="20">
        <v>0.60371910720363953</v>
      </c>
      <c r="W227" s="20">
        <v>0.81083757207390794</v>
      </c>
    </row>
    <row r="228" spans="1:23" x14ac:dyDescent="0.35">
      <c r="A228" s="3">
        <f>VLOOKUP(B228,[1]GDP!$A$4:$BI$251,55,0)</f>
        <v>31260.907047176286</v>
      </c>
      <c r="B228" s="2" t="s">
        <v>112</v>
      </c>
      <c r="C228" s="2">
        <v>2010</v>
      </c>
      <c r="D228" s="4">
        <v>0.55887039314620601</v>
      </c>
      <c r="E228" s="4">
        <v>0.19152801237214379</v>
      </c>
      <c r="F228" s="4">
        <v>0.92426967595379472</v>
      </c>
      <c r="G228" s="4">
        <v>4.941719168446182E-2</v>
      </c>
      <c r="H228" s="4">
        <v>0.32194513130209274</v>
      </c>
      <c r="I228" s="4">
        <v>0.37138229318167126</v>
      </c>
      <c r="J228" s="4">
        <v>0.4194593708118714</v>
      </c>
      <c r="K228" s="4">
        <v>0.85142898332434536</v>
      </c>
      <c r="L228" s="4">
        <v>0.25611459624613681</v>
      </c>
      <c r="M228" s="4">
        <v>4.3078697513892608E-2</v>
      </c>
      <c r="N228" s="4">
        <v>4.907083248741332E-2</v>
      </c>
      <c r="O228" s="4">
        <v>0.22088189108248796</v>
      </c>
      <c r="P228" s="4">
        <v>0.20456516864842236</v>
      </c>
      <c r="Q228" s="4">
        <v>0.13661448542969146</v>
      </c>
      <c r="R228" s="5">
        <v>31.834206548396704</v>
      </c>
      <c r="S228" s="5">
        <v>37.802743452693612</v>
      </c>
      <c r="T228" s="5">
        <v>12.453541655222452</v>
      </c>
      <c r="U228" s="5">
        <v>27.36349721877092</v>
      </c>
      <c r="V228" s="20">
        <v>0.66200941740348607</v>
      </c>
      <c r="W228" s="20">
        <v>0.38493033371998436</v>
      </c>
    </row>
    <row r="229" spans="1:23" x14ac:dyDescent="0.35">
      <c r="A229" s="3">
        <f>VLOOKUP(B229,[1]GDP!$A$4:$BI$251,55,0)</f>
        <v>10436.365599862771</v>
      </c>
      <c r="B229" s="2" t="s">
        <v>113</v>
      </c>
      <c r="C229" s="2">
        <v>2010</v>
      </c>
      <c r="D229" s="4">
        <v>0.32968508453805545</v>
      </c>
      <c r="E229" s="4">
        <v>0.36734211744425349</v>
      </c>
      <c r="F229" s="4">
        <v>0.5026495264183416</v>
      </c>
      <c r="G229" s="4">
        <v>0.67636410388834611</v>
      </c>
      <c r="H229" s="4">
        <v>0.5244011047541971</v>
      </c>
      <c r="I229" s="4">
        <v>0.35269489578738089</v>
      </c>
      <c r="J229" s="4">
        <v>0.25161442602552836</v>
      </c>
      <c r="K229" s="4">
        <v>0.55360357477610778</v>
      </c>
      <c r="L229" s="4">
        <v>0.44632846523966568</v>
      </c>
      <c r="M229" s="4">
        <v>0.25127509689412053</v>
      </c>
      <c r="N229" s="4">
        <v>0.27929726461578314</v>
      </c>
      <c r="O229" s="4">
        <v>0.31854677073145515</v>
      </c>
      <c r="P229" s="4">
        <v>9.9591038882097277E-2</v>
      </c>
      <c r="Q229" s="4">
        <v>0.2370348292378375</v>
      </c>
      <c r="R229" s="5">
        <v>41.090461618956539</v>
      </c>
      <c r="S229" s="5">
        <v>35.523575158345658</v>
      </c>
      <c r="T229" s="5">
        <v>22.564784629179258</v>
      </c>
      <c r="U229" s="5">
        <v>33.05960713549382</v>
      </c>
      <c r="V229" s="20">
        <v>0.51712695915997309</v>
      </c>
      <c r="W229" s="20">
        <v>0.58692085456360255</v>
      </c>
    </row>
    <row r="230" spans="1:23" x14ac:dyDescent="0.35">
      <c r="A230" s="3">
        <f>VLOOKUP(B230,[1]GDP!$A$4:$BI$251,55,0)</f>
        <v>17959.259106574496</v>
      </c>
      <c r="B230" s="2" t="s">
        <v>114</v>
      </c>
      <c r="C230" s="2">
        <v>2010</v>
      </c>
      <c r="D230" s="4">
        <v>0.37713990991836066</v>
      </c>
      <c r="E230" s="4">
        <v>0.45341347877472898</v>
      </c>
      <c r="F230" s="4">
        <v>0.26436951105931367</v>
      </c>
      <c r="G230" s="4">
        <v>0.49727767707551673</v>
      </c>
      <c r="H230" s="4">
        <v>0.3884365876869611</v>
      </c>
      <c r="I230" s="4">
        <v>0.28979299937087882</v>
      </c>
      <c r="J230" s="4">
        <v>0.30229244742280137</v>
      </c>
      <c r="K230" s="4">
        <v>0.29438368728847703</v>
      </c>
      <c r="L230" s="4">
        <v>0.37657365276827859</v>
      </c>
      <c r="M230" s="4">
        <v>0.65287994422489448</v>
      </c>
      <c r="N230" s="4">
        <v>0.27125045908832318</v>
      </c>
      <c r="O230" s="4">
        <v>0.54054909893844172</v>
      </c>
      <c r="P230" s="4">
        <v>0.71053130461741565</v>
      </c>
      <c r="Q230" s="4">
        <v>0.68238823298695928</v>
      </c>
      <c r="R230" s="5">
        <v>38.503895588007829</v>
      </c>
      <c r="S230" s="5">
        <v>31.387510060213337</v>
      </c>
      <c r="T230" s="5">
        <v>51.870639227794136</v>
      </c>
      <c r="U230" s="5">
        <v>40.587348292005096</v>
      </c>
      <c r="V230" s="20">
        <v>0.62845530871215305</v>
      </c>
      <c r="W230" s="20">
        <v>0.52588927896517812</v>
      </c>
    </row>
    <row r="231" spans="1:23" x14ac:dyDescent="0.35">
      <c r="A231" s="3">
        <f>VLOOKUP(B231,[1]GDP!$A$4:$BI$251,55,0)</f>
        <v>1540.132177137483</v>
      </c>
      <c r="B231" s="2" t="s">
        <v>115</v>
      </c>
      <c r="C231" s="2">
        <v>2010</v>
      </c>
      <c r="D231" s="4">
        <v>0.39500966053512987</v>
      </c>
      <c r="E231" s="4">
        <v>4.529704100815863E-2</v>
      </c>
      <c r="F231" s="4">
        <v>8.3929223816631607E-2</v>
      </c>
      <c r="G231" s="4">
        <v>9.3943207038744481E-2</v>
      </c>
      <c r="H231" s="4">
        <v>0.18902762550380076</v>
      </c>
      <c r="I231" s="4">
        <v>0.23676342155518415</v>
      </c>
      <c r="J231" s="4">
        <v>7.1546207917308244E-2</v>
      </c>
      <c r="K231" s="4">
        <v>0.15787974127097434</v>
      </c>
      <c r="L231" s="4">
        <v>0.21824635719842719</v>
      </c>
      <c r="M231" s="4">
        <v>9.0356158586370652E-2</v>
      </c>
      <c r="N231" s="4">
        <v>0.22992475413508218</v>
      </c>
      <c r="O231" s="4">
        <v>0.11316574308710554</v>
      </c>
      <c r="P231" s="4">
        <v>8.4981126214864117E-2</v>
      </c>
      <c r="Q231" s="4">
        <v>6.6204673486759597E-2</v>
      </c>
      <c r="R231" s="5">
        <v>14.817017671108513</v>
      </c>
      <c r="S231" s="5">
        <v>16.166118325397623</v>
      </c>
      <c r="T231" s="5">
        <v>11.286898151230504</v>
      </c>
      <c r="U231" s="5">
        <v>14.090011382578879</v>
      </c>
      <c r="V231" s="20">
        <v>0.52927523047016112</v>
      </c>
      <c r="W231" s="20">
        <v>0.31206235285920381</v>
      </c>
    </row>
    <row r="232" spans="1:23" x14ac:dyDescent="0.35">
      <c r="A232" s="3">
        <f>VLOOKUP(B232,[1]GDP!$A$4:$BI$251,55,0)</f>
        <v>36195.869094321344</v>
      </c>
      <c r="B232" s="2" t="s">
        <v>117</v>
      </c>
      <c r="C232" s="2">
        <v>2010</v>
      </c>
      <c r="D232" s="4">
        <v>0.58282565034047273</v>
      </c>
      <c r="E232" s="4">
        <v>0.66216060392632925</v>
      </c>
      <c r="F232" s="4">
        <v>0.85072523060828042</v>
      </c>
      <c r="G232" s="4">
        <v>0.46183076777148907</v>
      </c>
      <c r="H232" s="4">
        <v>0.71784717626196337</v>
      </c>
      <c r="I232" s="4">
        <v>0.96035586661303662</v>
      </c>
      <c r="J232" s="4">
        <v>0.93651358389853723</v>
      </c>
      <c r="K232" s="4">
        <v>0.67615973127258677</v>
      </c>
      <c r="L232" s="4">
        <v>0.91995512299126159</v>
      </c>
      <c r="M232" s="4">
        <v>0.37196277260707616</v>
      </c>
      <c r="N232" s="4">
        <v>0.64332802683247836</v>
      </c>
      <c r="O232" s="4">
        <v>0.51634468524412414</v>
      </c>
      <c r="P232" s="4">
        <v>0.55009225212405899</v>
      </c>
      <c r="Q232" s="4">
        <v>0.58764481668375579</v>
      </c>
      <c r="R232" s="5">
        <v>61.212348953974541</v>
      </c>
      <c r="S232" s="5">
        <v>76.204799827338903</v>
      </c>
      <c r="T232" s="5">
        <v>51.781863048326947</v>
      </c>
      <c r="U232" s="5">
        <v>63.066337276546797</v>
      </c>
      <c r="V232" s="20">
        <v>0.62309601025388084</v>
      </c>
      <c r="W232" s="20">
        <v>0.84816128287804216</v>
      </c>
    </row>
    <row r="233" spans="1:23" x14ac:dyDescent="0.35">
      <c r="A233" s="3">
        <f>VLOOKUP(B233,[1]GDP!$A$4:$BI$251,55,0)</f>
        <v>49372.619204253897</v>
      </c>
      <c r="B233" s="2" t="s">
        <v>118</v>
      </c>
      <c r="C233" s="2">
        <v>2010</v>
      </c>
      <c r="D233" s="4">
        <v>0.6470697215890675</v>
      </c>
      <c r="E233" s="4">
        <v>1</v>
      </c>
      <c r="F233" s="4">
        <v>0.99342397798240256</v>
      </c>
      <c r="G233" s="4">
        <v>0.54763957467835134</v>
      </c>
      <c r="H233" s="4">
        <v>0.79156157512549652</v>
      </c>
      <c r="I233" s="4">
        <v>0.63922828793845499</v>
      </c>
      <c r="J233" s="4">
        <v>0.6714018011825581</v>
      </c>
      <c r="K233" s="4">
        <v>1</v>
      </c>
      <c r="L233" s="4">
        <v>0.88695277131420081</v>
      </c>
      <c r="M233" s="4">
        <v>0.61388511864180695</v>
      </c>
      <c r="N233" s="4">
        <v>0.89321771154580099</v>
      </c>
      <c r="O233" s="4">
        <v>0.83948609555834508</v>
      </c>
      <c r="P233" s="4">
        <v>1</v>
      </c>
      <c r="Q233" s="4">
        <v>1</v>
      </c>
      <c r="R233" s="5">
        <v>75.45698548678223</v>
      </c>
      <c r="S233" s="5">
        <v>76.152595881748724</v>
      </c>
      <c r="T233" s="5">
        <v>81.507059094332874</v>
      </c>
      <c r="U233" s="5">
        <v>77.705546820954609</v>
      </c>
      <c r="V233" s="20">
        <v>0.69834265545449958</v>
      </c>
      <c r="W233" s="20">
        <v>0.92130201141864332</v>
      </c>
    </row>
    <row r="234" spans="1:23" x14ac:dyDescent="0.35">
      <c r="A234" s="3">
        <f>VLOOKUP(B234,[1]GDP!$A$4:$BI$251,55,0)</f>
        <v>17082.404654988379</v>
      </c>
      <c r="B234" s="2" t="s">
        <v>119</v>
      </c>
      <c r="C234" s="2">
        <v>2010</v>
      </c>
      <c r="D234" s="4">
        <v>0.62177976137566882</v>
      </c>
      <c r="E234" s="4">
        <v>0.81121113474858031</v>
      </c>
      <c r="F234" s="4">
        <v>0.26477965762991484</v>
      </c>
      <c r="G234" s="4">
        <v>0.74237197268393218</v>
      </c>
      <c r="H234" s="4">
        <v>0.67383979554598605</v>
      </c>
      <c r="I234" s="4">
        <v>0.22958305976863602</v>
      </c>
      <c r="J234" s="4">
        <v>0.40814855845839426</v>
      </c>
      <c r="K234" s="4">
        <v>0.33940975929851869</v>
      </c>
      <c r="L234" s="4">
        <v>0.38377657778216856</v>
      </c>
      <c r="M234" s="4">
        <v>0.48779699086941986</v>
      </c>
      <c r="N234" s="4">
        <v>0.28311053712907941</v>
      </c>
      <c r="O234" s="4">
        <v>0.42086265793223637</v>
      </c>
      <c r="P234" s="4">
        <v>0.39156887364547704</v>
      </c>
      <c r="Q234" s="4">
        <v>0.33919968087987179</v>
      </c>
      <c r="R234" s="5">
        <v>54.156339926182227</v>
      </c>
      <c r="S234" s="5">
        <v>33.21918587305327</v>
      </c>
      <c r="T234" s="5">
        <v>37.101457727772001</v>
      </c>
      <c r="U234" s="5">
        <v>41.492327842335833</v>
      </c>
      <c r="V234" s="20">
        <v>0.66730295159659558</v>
      </c>
      <c r="W234" s="20">
        <v>0.50609421593685266</v>
      </c>
    </row>
    <row r="235" spans="1:23" x14ac:dyDescent="0.35">
      <c r="A235" s="3">
        <f>VLOOKUP(B235,[1]GDP!$A$4:$BI$251,55,0)</f>
        <v>3279.2771614447629</v>
      </c>
      <c r="B235" s="2" t="s">
        <v>122</v>
      </c>
      <c r="C235" s="2">
        <v>2010</v>
      </c>
      <c r="D235" s="4">
        <v>0.46540621383455433</v>
      </c>
      <c r="E235" s="4">
        <v>2.3147620090418635E-2</v>
      </c>
      <c r="F235" s="4">
        <v>0.11248120670927851</v>
      </c>
      <c r="G235" s="4">
        <v>0.3320863246260165</v>
      </c>
      <c r="H235" s="4">
        <v>0.1942973460982021</v>
      </c>
      <c r="I235" s="4">
        <v>0.30554301498508452</v>
      </c>
      <c r="J235" s="4">
        <v>0.23720325040490239</v>
      </c>
      <c r="K235" s="4">
        <v>0.26569481050161642</v>
      </c>
      <c r="L235" s="4">
        <v>0.28050150523265061</v>
      </c>
      <c r="M235" s="4">
        <v>0.1348237250774583</v>
      </c>
      <c r="N235" s="4">
        <v>0.22159142232279105</v>
      </c>
      <c r="O235" s="4">
        <v>9.8823843438511486E-2</v>
      </c>
      <c r="P235" s="4">
        <v>0.16335297076679692</v>
      </c>
      <c r="Q235" s="4">
        <v>8.8705159622382582E-2</v>
      </c>
      <c r="R235" s="5">
        <v>19.633860926958139</v>
      </c>
      <c r="S235" s="5">
        <v>24.339755027484099</v>
      </c>
      <c r="T235" s="5">
        <v>13.371142875450731</v>
      </c>
      <c r="U235" s="5">
        <v>19.114919609964321</v>
      </c>
      <c r="V235" s="20">
        <v>0.58653529843597985</v>
      </c>
      <c r="W235" s="20">
        <v>0.33870554782181583</v>
      </c>
    </row>
    <row r="236" spans="1:23" x14ac:dyDescent="0.35">
      <c r="A236" s="3">
        <f>VLOOKUP(B236,[1]GDP!$A$4:$BI$251,56,0)</f>
        <v>12989.954960129422</v>
      </c>
      <c r="B236" s="2" t="s">
        <v>21</v>
      </c>
      <c r="C236" s="2">
        <v>2011</v>
      </c>
      <c r="D236" s="4">
        <v>0.34900801879664556</v>
      </c>
      <c r="E236" s="4">
        <v>0.22005137051899673</v>
      </c>
      <c r="F236" s="4">
        <v>0.33460591442505683</v>
      </c>
      <c r="G236" s="4">
        <v>0.44948628363978349</v>
      </c>
      <c r="H236" s="4">
        <v>0.22891712279439691</v>
      </c>
      <c r="I236" s="4">
        <v>0.12006828665408323</v>
      </c>
      <c r="J236" s="4">
        <v>0.17449056603131008</v>
      </c>
      <c r="K236" s="4">
        <v>4.8565121231900946E-2</v>
      </c>
      <c r="L236" s="4">
        <v>0.18516281463375558</v>
      </c>
      <c r="M236" s="4">
        <v>0.19660003666831982</v>
      </c>
      <c r="N236" s="4">
        <v>0.10877502355921755</v>
      </c>
      <c r="O236" s="4">
        <v>0.2946148229004954</v>
      </c>
      <c r="P236" s="4">
        <v>8.5578885254146003E-2</v>
      </c>
      <c r="Q236" s="4">
        <v>0.37037715969919188</v>
      </c>
      <c r="R236" s="5">
        <v>28.08024988180976</v>
      </c>
      <c r="S236" s="5">
        <v>12.731637000938029</v>
      </c>
      <c r="T236" s="5">
        <v>19.369541482821422</v>
      </c>
      <c r="U236" s="5">
        <v>20.0604761218564</v>
      </c>
      <c r="V236" s="20">
        <v>0.55665974409601848</v>
      </c>
      <c r="W236" s="20">
        <v>0.32499346751082536</v>
      </c>
    </row>
    <row r="237" spans="1:23" x14ac:dyDescent="0.35">
      <c r="A237" s="3">
        <f>VLOOKUP(B237,[1]GDP!$A$4:$BI$251,56,0)</f>
        <v>19629.351845191642</v>
      </c>
      <c r="B237" s="2" t="s">
        <v>23</v>
      </c>
      <c r="C237" s="2">
        <v>2011</v>
      </c>
      <c r="D237" s="4">
        <v>0.2283939723211964</v>
      </c>
      <c r="E237" s="4">
        <v>0.8141027328962297</v>
      </c>
      <c r="F237" s="4">
        <v>2.1495237110077014E-2</v>
      </c>
      <c r="G237" s="4">
        <v>0.4463008098198869</v>
      </c>
      <c r="H237" s="4">
        <v>0.19792205003533087</v>
      </c>
      <c r="I237" s="4">
        <v>0.18480708935940601</v>
      </c>
      <c r="J237" s="4">
        <v>0.4369507316622242</v>
      </c>
      <c r="K237" s="4">
        <v>0.19829424297954132</v>
      </c>
      <c r="L237" s="4">
        <v>0.20828503049321032</v>
      </c>
      <c r="M237" s="4">
        <v>0.3667678746247322</v>
      </c>
      <c r="N237" s="4">
        <v>0.31296639204779625</v>
      </c>
      <c r="O237" s="4">
        <v>0.28238979171965778</v>
      </c>
      <c r="P237" s="4">
        <v>0.12966713097150226</v>
      </c>
      <c r="Q237" s="4">
        <v>0.24429435583973777</v>
      </c>
      <c r="R237" s="5">
        <v>26.991084556693973</v>
      </c>
      <c r="S237" s="5">
        <v>22.726219957624043</v>
      </c>
      <c r="T237" s="5">
        <v>23.683485498301586</v>
      </c>
      <c r="U237" s="5">
        <v>24.466930004206535</v>
      </c>
      <c r="V237" s="20">
        <v>0.58027548490106307</v>
      </c>
      <c r="W237" s="20">
        <v>0.39490239442501657</v>
      </c>
    </row>
    <row r="238" spans="1:23" x14ac:dyDescent="0.35">
      <c r="A238" s="3">
        <f>VLOOKUP(B238,[1]GDP!$A$4:$BI$251,56,0)</f>
        <v>41782.284942066239</v>
      </c>
      <c r="B238" s="2" t="s">
        <v>24</v>
      </c>
      <c r="C238" s="2">
        <v>2011</v>
      </c>
      <c r="D238" s="4">
        <v>0.91667427363576848</v>
      </c>
      <c r="E238" s="4">
        <v>1</v>
      </c>
      <c r="F238" s="4">
        <v>0.78963598641324662</v>
      </c>
      <c r="G238" s="4">
        <v>0.52234253876963688</v>
      </c>
      <c r="H238" s="4">
        <v>0.90310441593902713</v>
      </c>
      <c r="I238" s="4">
        <v>0.87519879839649761</v>
      </c>
      <c r="J238" s="4">
        <v>1</v>
      </c>
      <c r="K238" s="4">
        <v>1</v>
      </c>
      <c r="L238" s="4">
        <v>0.71944638196292732</v>
      </c>
      <c r="M238" s="4">
        <v>0.4362284722971404</v>
      </c>
      <c r="N238" s="4">
        <v>0.72183775272084127</v>
      </c>
      <c r="O238" s="4">
        <v>0.70116497043257497</v>
      </c>
      <c r="P238" s="4">
        <v>0.48590109559374906</v>
      </c>
      <c r="Q238" s="4">
        <v>0.96637110030720474</v>
      </c>
      <c r="R238" s="5">
        <v>74.936751928703814</v>
      </c>
      <c r="S238" s="5">
        <v>80.218519789598105</v>
      </c>
      <c r="T238" s="5">
        <v>62.445391494031519</v>
      </c>
      <c r="U238" s="5">
        <v>72.533554404111143</v>
      </c>
      <c r="V238" s="20">
        <v>0.70783994691738594</v>
      </c>
      <c r="W238" s="20">
        <v>0.84533579286693017</v>
      </c>
    </row>
    <row r="239" spans="1:23" x14ac:dyDescent="0.35">
      <c r="A239" s="3">
        <f>VLOOKUP(B239,[1]GDP!$A$4:$BI$251,56,0)</f>
        <v>2570.8501452547644</v>
      </c>
      <c r="B239" s="2" t="s">
        <v>26</v>
      </c>
      <c r="C239" s="2">
        <v>2011</v>
      </c>
      <c r="D239" s="4">
        <v>0.27492842514298438</v>
      </c>
      <c r="E239" s="4">
        <v>3.7885755684653327E-2</v>
      </c>
      <c r="F239" s="4">
        <v>2.2477366625960785E-2</v>
      </c>
      <c r="G239" s="4">
        <v>9.3246851776326037E-2</v>
      </c>
      <c r="H239" s="4">
        <v>0.22667391474070098</v>
      </c>
      <c r="I239" s="4">
        <v>0.30690486411013979</v>
      </c>
      <c r="J239" s="4">
        <v>0.13397710196826509</v>
      </c>
      <c r="K239" s="4">
        <v>0.11331005000101228</v>
      </c>
      <c r="L239" s="4">
        <v>0.176602653491953</v>
      </c>
      <c r="M239" s="4">
        <v>2.5491458469276147E-2</v>
      </c>
      <c r="N239" s="4">
        <v>4.2046623869208613E-2</v>
      </c>
      <c r="O239" s="4">
        <v>0.12497528190176935</v>
      </c>
      <c r="P239" s="4">
        <v>1.796856614830292E-2</v>
      </c>
      <c r="Q239" s="4">
        <v>0.10302019320258225</v>
      </c>
      <c r="R239" s="5">
        <v>12.030853642195046</v>
      </c>
      <c r="S239" s="5">
        <v>16.749393302951134</v>
      </c>
      <c r="T239" s="5">
        <v>6.0828697312572251</v>
      </c>
      <c r="U239" s="5">
        <v>11.62103889213447</v>
      </c>
      <c r="V239" s="20">
        <v>0.37061515948060014</v>
      </c>
      <c r="W239" s="20">
        <v>0.30013411125696898</v>
      </c>
    </row>
    <row r="240" spans="1:23" x14ac:dyDescent="0.35">
      <c r="A240" s="3">
        <f>VLOOKUP(B240,[1]GDP!$A$4:$BI$251,56,0)</f>
        <v>15404.78522693442</v>
      </c>
      <c r="B240" s="2" t="s">
        <v>27</v>
      </c>
      <c r="C240" s="2">
        <v>2011</v>
      </c>
      <c r="D240" s="4">
        <v>0.79354703670679394</v>
      </c>
      <c r="E240" s="4">
        <v>1</v>
      </c>
      <c r="F240" s="4">
        <v>0.79032516541548192</v>
      </c>
      <c r="G240" s="4">
        <v>0.1642581428100478</v>
      </c>
      <c r="H240" s="4">
        <v>0.74487950941517389</v>
      </c>
      <c r="I240" s="4">
        <v>0.36269515980405209</v>
      </c>
      <c r="J240" s="4">
        <v>0.15085331028003149</v>
      </c>
      <c r="K240" s="4">
        <v>0.38795203309590587</v>
      </c>
      <c r="L240" s="4">
        <v>0.38081068267759077</v>
      </c>
      <c r="M240" s="4">
        <v>0.14396606590567593</v>
      </c>
      <c r="N240" s="4">
        <v>7.8560258196415239E-2</v>
      </c>
      <c r="O240" s="4">
        <v>0.22599487349564482</v>
      </c>
      <c r="P240" s="4">
        <v>0.37733175302147764</v>
      </c>
      <c r="Q240" s="4">
        <v>5.8217891079614607E-2</v>
      </c>
      <c r="R240" s="5">
        <v>50.765463476867801</v>
      </c>
      <c r="S240" s="5">
        <v>28.511334853773086</v>
      </c>
      <c r="T240" s="5">
        <v>16.421316075296822</v>
      </c>
      <c r="U240" s="5">
        <v>31.899371468645899</v>
      </c>
      <c r="V240" s="20">
        <v>0.54146456050805869</v>
      </c>
      <c r="W240" s="20">
        <v>0.54637929116458028</v>
      </c>
    </row>
    <row r="241" spans="1:23" x14ac:dyDescent="0.35">
      <c r="A241" s="3">
        <f>VLOOKUP(B241,[1]GDP!$A$4:$BI$251,56,0)</f>
        <v>41248.692700462059</v>
      </c>
      <c r="B241" s="2" t="s">
        <v>28</v>
      </c>
      <c r="C241" s="2">
        <v>2011</v>
      </c>
      <c r="D241" s="4">
        <v>0.77212493766361801</v>
      </c>
      <c r="E241" s="4">
        <v>0.83490411688413757</v>
      </c>
      <c r="F241" s="4">
        <v>0.8338036754055439</v>
      </c>
      <c r="G241" s="4">
        <v>0.55206176647930061</v>
      </c>
      <c r="H241" s="4">
        <v>0.61653116298051691</v>
      </c>
      <c r="I241" s="4">
        <v>0.75114820688801687</v>
      </c>
      <c r="J241" s="4">
        <v>0.6539403807665406</v>
      </c>
      <c r="K241" s="4">
        <v>0.82577970011659063</v>
      </c>
      <c r="L241" s="4">
        <v>0.8131381084386492</v>
      </c>
      <c r="M241" s="4">
        <v>0.47098735584044676</v>
      </c>
      <c r="N241" s="4">
        <v>0.83320288868354564</v>
      </c>
      <c r="O241" s="4">
        <v>0.38946578881305194</v>
      </c>
      <c r="P241" s="4">
        <v>0.87677070857154416</v>
      </c>
      <c r="Q241" s="4">
        <v>0.85593180175510497</v>
      </c>
      <c r="R241" s="5">
        <v>66.733764994540223</v>
      </c>
      <c r="S241" s="5">
        <v>69.817433436071411</v>
      </c>
      <c r="T241" s="5">
        <v>62.849748093319867</v>
      </c>
      <c r="U241" s="5">
        <v>66.466982174643832</v>
      </c>
      <c r="V241" s="20">
        <v>0.63664891259149325</v>
      </c>
      <c r="W241" s="20">
        <v>0.85342814615792506</v>
      </c>
    </row>
    <row r="242" spans="1:23" x14ac:dyDescent="0.35">
      <c r="A242" s="3">
        <f>VLOOKUP(B242,[1]GDP!$A$4:$BI$251,56,0)</f>
        <v>9893.3782299891427</v>
      </c>
      <c r="B242" s="2" t="s">
        <v>31</v>
      </c>
      <c r="C242" s="2">
        <v>2011</v>
      </c>
      <c r="D242" s="4">
        <v>0.13865871253809683</v>
      </c>
      <c r="E242" s="4">
        <v>0.18944201673894659</v>
      </c>
      <c r="F242" s="4">
        <v>1.7499650535524217E-2</v>
      </c>
      <c r="G242" s="4">
        <v>8.6661018892692926E-2</v>
      </c>
      <c r="H242" s="4">
        <v>0.22693915111727886</v>
      </c>
      <c r="I242" s="4">
        <v>0.11885496433389132</v>
      </c>
      <c r="J242" s="4">
        <v>0.37354244349932952</v>
      </c>
      <c r="K242" s="4">
        <v>0.20744763168816591</v>
      </c>
      <c r="L242" s="4">
        <v>0.25365076385688612</v>
      </c>
      <c r="M242" s="4">
        <v>0.1424791709473546</v>
      </c>
      <c r="N242" s="4">
        <v>5.6063600115580356E-2</v>
      </c>
      <c r="O242" s="4">
        <v>0.24082392242401091</v>
      </c>
      <c r="P242" s="4">
        <v>0.41926735389236175</v>
      </c>
      <c r="Q242" s="4">
        <v>0.31998135166516062</v>
      </c>
      <c r="R242" s="5">
        <v>12.307254540687628</v>
      </c>
      <c r="S242" s="5">
        <v>21.232013935331253</v>
      </c>
      <c r="T242" s="5">
        <v>20.696789826859202</v>
      </c>
      <c r="U242" s="5">
        <v>18.078686100959363</v>
      </c>
      <c r="V242" s="20">
        <v>0.55893500943192476</v>
      </c>
      <c r="W242" s="20">
        <v>0.30501961404501243</v>
      </c>
    </row>
    <row r="243" spans="1:23" x14ac:dyDescent="0.35">
      <c r="A243" s="3">
        <f>VLOOKUP(B243,[1]GDP!$A$4:$BI$251,56,0)</f>
        <v>14973.098473674676</v>
      </c>
      <c r="B243" s="2" t="s">
        <v>33</v>
      </c>
      <c r="C243" s="2">
        <v>2011</v>
      </c>
      <c r="D243" s="4">
        <v>0.37538639690349224</v>
      </c>
      <c r="E243" s="4">
        <v>0.26142334993683652</v>
      </c>
      <c r="F243" s="4">
        <v>0.3600030964156411</v>
      </c>
      <c r="G243" s="4">
        <v>0.46736900940118781</v>
      </c>
      <c r="H243" s="4">
        <v>0.36615340255321233</v>
      </c>
      <c r="I243" s="4">
        <v>0.16006221028015713</v>
      </c>
      <c r="J243" s="4">
        <v>0.39810074998046852</v>
      </c>
      <c r="K243" s="4">
        <v>0.18276034217580422</v>
      </c>
      <c r="L243" s="4">
        <v>0.39185476731314511</v>
      </c>
      <c r="M243" s="4">
        <v>6.4262568398701453E-2</v>
      </c>
      <c r="N243" s="4">
        <v>0.26439490695116807</v>
      </c>
      <c r="O243" s="4">
        <v>0.27704582774983455</v>
      </c>
      <c r="P243" s="4">
        <v>4.1944727819174181E-2</v>
      </c>
      <c r="Q243" s="4">
        <v>0.11358618717099267</v>
      </c>
      <c r="R243" s="5">
        <v>31.723610232093279</v>
      </c>
      <c r="S243" s="5">
        <v>25.135574228256917</v>
      </c>
      <c r="T243" s="5">
        <v>14.197677463889486</v>
      </c>
      <c r="U243" s="5">
        <v>23.685620641413227</v>
      </c>
      <c r="V243" s="20">
        <v>0.45447388436478703</v>
      </c>
      <c r="W243" s="20">
        <v>0.52687449351242477</v>
      </c>
    </row>
    <row r="244" spans="1:23" x14ac:dyDescent="0.35">
      <c r="A244" s="3">
        <f>VLOOKUP(B244,[1]GDP!$A$4:$BI$251,56,0)</f>
        <v>20437.704525922989</v>
      </c>
      <c r="B244" s="2" t="s">
        <v>38</v>
      </c>
      <c r="C244" s="2">
        <v>2011</v>
      </c>
      <c r="D244" s="4">
        <v>0.85471171099683296</v>
      </c>
      <c r="E244" s="4">
        <v>0.78611074315927898</v>
      </c>
      <c r="F244" s="4">
        <v>0.63541978784645603</v>
      </c>
      <c r="G244" s="4">
        <v>0.89016656678292194</v>
      </c>
      <c r="H244" s="4">
        <v>0.8960916594607532</v>
      </c>
      <c r="I244" s="4">
        <v>0.6190499959393202</v>
      </c>
      <c r="J244" s="4">
        <v>0.53663187351477803</v>
      </c>
      <c r="K244" s="4">
        <v>0.56995481641131895</v>
      </c>
      <c r="L244" s="4">
        <v>0.57508627102063348</v>
      </c>
      <c r="M244" s="4">
        <v>1</v>
      </c>
      <c r="N244" s="4">
        <v>0.29513824916982051</v>
      </c>
      <c r="O244" s="4">
        <v>0.66598212403445711</v>
      </c>
      <c r="P244" s="4">
        <v>0.42104304696960027</v>
      </c>
      <c r="Q244" s="4">
        <v>0.74615085808748838</v>
      </c>
      <c r="R244" s="5">
        <v>69.616040584584155</v>
      </c>
      <c r="S244" s="5">
        <v>53.90626544064051</v>
      </c>
      <c r="T244" s="5">
        <v>55.453621613644529</v>
      </c>
      <c r="U244" s="5">
        <v>59.658642546289734</v>
      </c>
      <c r="V244" s="20">
        <v>0.77629295651527686</v>
      </c>
      <c r="W244" s="20">
        <v>0.65227090880638261</v>
      </c>
    </row>
    <row r="245" spans="1:23" x14ac:dyDescent="0.35">
      <c r="A245" s="3">
        <f>VLOOKUP(B245,[1]GDP!$A$4:$BI$251,56,0)</f>
        <v>10384.367316917002</v>
      </c>
      <c r="B245" s="7" t="s">
        <v>39</v>
      </c>
      <c r="C245" s="2">
        <v>2011</v>
      </c>
      <c r="D245" s="4">
        <v>0.15955146583283372</v>
      </c>
      <c r="E245" s="4">
        <v>0.17869111447252994</v>
      </c>
      <c r="F245" s="4">
        <v>0.55097329086152935</v>
      </c>
      <c r="G245" s="4">
        <v>0.51711109817189305</v>
      </c>
      <c r="H245" s="4">
        <v>0.27721086203271772</v>
      </c>
      <c r="I245" s="4">
        <v>0.21023172951915142</v>
      </c>
      <c r="J245" s="4">
        <v>0.21234143072546841</v>
      </c>
      <c r="K245" s="4">
        <v>0.31811541579273356</v>
      </c>
      <c r="L245" s="4">
        <v>0.22134331926570894</v>
      </c>
      <c r="M245" s="4">
        <v>0.74616410941911582</v>
      </c>
      <c r="N245" s="4">
        <v>0.59444390368912614</v>
      </c>
      <c r="O245" s="4">
        <v>0.67600805593122293</v>
      </c>
      <c r="P245" s="4">
        <v>0.15582868418033707</v>
      </c>
      <c r="Q245" s="4">
        <v>0.70303593733813685</v>
      </c>
      <c r="R245" s="5">
        <v>30.988042556533269</v>
      </c>
      <c r="S245" s="5">
        <v>23.610681059009064</v>
      </c>
      <c r="T245" s="5">
        <v>48.141917957610268</v>
      </c>
      <c r="U245" s="5">
        <v>34.246880524384203</v>
      </c>
      <c r="V245" s="20">
        <v>0.56282945324216349</v>
      </c>
      <c r="W245" s="20">
        <v>0.5568314933704317</v>
      </c>
    </row>
    <row r="246" spans="1:23" x14ac:dyDescent="0.35">
      <c r="A246" s="3">
        <f>VLOOKUP(B246,[1]GDP!$A$4:$BI$251,56,0)</f>
        <v>11496.477705438057</v>
      </c>
      <c r="B246" s="2" t="s">
        <v>40</v>
      </c>
      <c r="C246" s="2">
        <v>2011</v>
      </c>
      <c r="D246" s="4">
        <v>0.768606580739983</v>
      </c>
      <c r="E246" s="4">
        <v>0.46914175106807121</v>
      </c>
      <c r="F246" s="4">
        <v>0.26799665427434244</v>
      </c>
      <c r="G246" s="4">
        <v>0.35377504761610162</v>
      </c>
      <c r="H246" s="4">
        <v>0.30987888277391201</v>
      </c>
      <c r="I246" s="4">
        <v>0.19747067079802486</v>
      </c>
      <c r="J246" s="4">
        <v>0.33822727776764394</v>
      </c>
      <c r="K246" s="4">
        <v>0.46099267845859038</v>
      </c>
      <c r="L246" s="4">
        <v>0.29321209143143562</v>
      </c>
      <c r="M246" s="4">
        <v>0.5005393839633222</v>
      </c>
      <c r="N246" s="4">
        <v>0.20476249463346022</v>
      </c>
      <c r="O246" s="4">
        <v>0.65143121880090671</v>
      </c>
      <c r="P246" s="4">
        <v>0.29246956262142659</v>
      </c>
      <c r="Q246" s="4">
        <v>0.27035794484308384</v>
      </c>
      <c r="R246" s="5">
        <v>39.589666604122591</v>
      </c>
      <c r="S246" s="5">
        <v>31.103557303950634</v>
      </c>
      <c r="T246" s="5">
        <v>35.637659060725312</v>
      </c>
      <c r="U246" s="5">
        <v>35.44362765626618</v>
      </c>
      <c r="V246" s="20">
        <v>0.67832771528898428</v>
      </c>
      <c r="W246" s="20">
        <v>0.46555086414101426</v>
      </c>
    </row>
    <row r="247" spans="1:23" x14ac:dyDescent="0.35">
      <c r="A247" s="3">
        <f>VLOOKUP(B247,[1]GDP!$A$4:$BI$251,56,0)</f>
        <v>20704.308707960074</v>
      </c>
      <c r="B247" s="2" t="s">
        <v>42</v>
      </c>
      <c r="C247" s="2">
        <v>2011</v>
      </c>
      <c r="D247" s="4">
        <v>0.1943196976806861</v>
      </c>
      <c r="E247" s="4">
        <v>0.45348747121324351</v>
      </c>
      <c r="F247" s="4">
        <v>0.11285423208789679</v>
      </c>
      <c r="G247" s="4">
        <v>0.31389460011532333</v>
      </c>
      <c r="H247" s="4">
        <v>0.2198594282214586</v>
      </c>
      <c r="I247" s="4">
        <v>0.44578812698126391</v>
      </c>
      <c r="J247" s="4">
        <v>0.90636112973977379</v>
      </c>
      <c r="K247" s="4">
        <v>0.33011909409495693</v>
      </c>
      <c r="L247" s="4">
        <v>0.37140163799608583</v>
      </c>
      <c r="M247" s="4">
        <v>0.18081871197168745</v>
      </c>
      <c r="N247" s="4">
        <v>0.44936302682653501</v>
      </c>
      <c r="O247" s="4">
        <v>0.45050082439390587</v>
      </c>
      <c r="P247" s="4">
        <v>0.80751915966067833</v>
      </c>
      <c r="Q247" s="4">
        <v>0.4939226117805206</v>
      </c>
      <c r="R247" s="5">
        <v>24.295729101369695</v>
      </c>
      <c r="S247" s="5">
        <v>42.636353202535503</v>
      </c>
      <c r="T247" s="5">
        <v>40.397952809048562</v>
      </c>
      <c r="U247" s="5">
        <v>35.776678370984584</v>
      </c>
      <c r="V247" s="20">
        <v>0.64799670854976932</v>
      </c>
      <c r="W247" s="20">
        <v>0.46024751253345608</v>
      </c>
    </row>
    <row r="248" spans="1:23" x14ac:dyDescent="0.35">
      <c r="A248" s="3">
        <f>VLOOKUP(B248,[1]GDP!$A$4:$BI$251,56,0)</f>
        <v>28797.417961169096</v>
      </c>
      <c r="B248" s="2" t="s">
        <v>44</v>
      </c>
      <c r="C248" s="2">
        <v>2011</v>
      </c>
      <c r="D248" s="4">
        <v>0.33778875219264937</v>
      </c>
      <c r="E248" s="4">
        <v>0.4905216792703137</v>
      </c>
      <c r="F248" s="4">
        <v>0.79452905153705711</v>
      </c>
      <c r="G248" s="4">
        <v>0.34434055716934925</v>
      </c>
      <c r="H248" s="4">
        <v>0.1965817047721371</v>
      </c>
      <c r="I248" s="4">
        <v>0.36365577989084802</v>
      </c>
      <c r="J248" s="4">
        <v>0.5730382316851359</v>
      </c>
      <c r="K248" s="4">
        <v>0.30790513557355481</v>
      </c>
      <c r="L248" s="4">
        <v>0.47387068785716496</v>
      </c>
      <c r="M248" s="4">
        <v>0.64883407528083015</v>
      </c>
      <c r="N248" s="4">
        <v>0.7805674691781489</v>
      </c>
      <c r="O248" s="4">
        <v>0.60083045554791925</v>
      </c>
      <c r="P248" s="4">
        <v>1</v>
      </c>
      <c r="Q248" s="4">
        <v>0.58335719809620035</v>
      </c>
      <c r="R248" s="5">
        <v>39.133987147597217</v>
      </c>
      <c r="S248" s="5">
        <v>40.035403170493765</v>
      </c>
      <c r="T248" s="5">
        <v>59.890529223522357</v>
      </c>
      <c r="U248" s="5">
        <v>46.353306513871111</v>
      </c>
      <c r="V248" s="20">
        <v>0.59734088970188104</v>
      </c>
      <c r="W248" s="20">
        <v>0.67447418382898205</v>
      </c>
    </row>
    <row r="249" spans="1:23" x14ac:dyDescent="0.35">
      <c r="A249" s="3">
        <f>VLOOKUP(B249,[1]GDP!$A$4:$BI$251,56,0)</f>
        <v>44403.394145925668</v>
      </c>
      <c r="B249" s="2" t="s">
        <v>45</v>
      </c>
      <c r="C249" s="2">
        <v>2011</v>
      </c>
      <c r="D249" s="4">
        <v>0.98985767417598736</v>
      </c>
      <c r="E249" s="4">
        <v>0.70689938432515731</v>
      </c>
      <c r="F249" s="4">
        <v>0.82674729705322059</v>
      </c>
      <c r="G249" s="4">
        <v>0.86581308881162855</v>
      </c>
      <c r="H249" s="4">
        <v>0.985324810860703</v>
      </c>
      <c r="I249" s="4">
        <v>1</v>
      </c>
      <c r="J249" s="4">
        <v>0.9025464707018771</v>
      </c>
      <c r="K249" s="4">
        <v>1</v>
      </c>
      <c r="L249" s="4">
        <v>1</v>
      </c>
      <c r="M249" s="4">
        <v>1</v>
      </c>
      <c r="N249" s="4">
        <v>0.80473423370974173</v>
      </c>
      <c r="O249" s="4">
        <v>0.69540033443901839</v>
      </c>
      <c r="P249" s="4">
        <v>0.41044448915149195</v>
      </c>
      <c r="Q249" s="4">
        <v>0.89906319281388647</v>
      </c>
      <c r="R249" s="5">
        <v>77.841587038297078</v>
      </c>
      <c r="S249" s="5">
        <v>84.167918586403204</v>
      </c>
      <c r="T249" s="5">
        <v>69.159387243031858</v>
      </c>
      <c r="U249" s="5">
        <v>77.056297622577389</v>
      </c>
      <c r="V249" s="20">
        <v>0.69365710426440708</v>
      </c>
      <c r="W249" s="20">
        <v>0.92913490043945157</v>
      </c>
    </row>
    <row r="250" spans="1:23" x14ac:dyDescent="0.35">
      <c r="A250" s="3">
        <f>VLOOKUP(B250,[1]GDP!$A$4:$BI$251,56,0)</f>
        <v>40683.527582170289</v>
      </c>
      <c r="B250" s="2" t="s">
        <v>52</v>
      </c>
      <c r="C250" s="2">
        <v>2011</v>
      </c>
      <c r="D250" s="4">
        <v>1</v>
      </c>
      <c r="E250" s="4">
        <v>1</v>
      </c>
      <c r="F250" s="4">
        <v>0.95152412576709577</v>
      </c>
      <c r="G250" s="4">
        <v>1</v>
      </c>
      <c r="H250" s="4">
        <v>1</v>
      </c>
      <c r="I250" s="4">
        <v>0.83365462921812727</v>
      </c>
      <c r="J250" s="4">
        <v>0.77195675919747864</v>
      </c>
      <c r="K250" s="4">
        <v>0.35785166081435199</v>
      </c>
      <c r="L250" s="4">
        <v>0.60278345624474416</v>
      </c>
      <c r="M250" s="4">
        <v>0.67011255589640606</v>
      </c>
      <c r="N250" s="4">
        <v>1</v>
      </c>
      <c r="O250" s="4">
        <v>0.49434423412461959</v>
      </c>
      <c r="P250" s="4">
        <v>0.43854883833644703</v>
      </c>
      <c r="Q250" s="4">
        <v>0.48501058598136532</v>
      </c>
      <c r="R250" s="5">
        <v>82.646393705155518</v>
      </c>
      <c r="S250" s="5">
        <v>59.158283288516209</v>
      </c>
      <c r="T250" s="5">
        <v>57.11654754476946</v>
      </c>
      <c r="U250" s="5">
        <v>66.307074846147074</v>
      </c>
      <c r="V250" s="20">
        <v>0.58313076904151095</v>
      </c>
      <c r="W250" s="20">
        <v>0.91014808884340204</v>
      </c>
    </row>
    <row r="251" spans="1:23" x14ac:dyDescent="0.35">
      <c r="A251" s="3">
        <f>VLOOKUP(B251,[1]GDP!$A$4:$BI$251,56,0)</f>
        <v>37457.284286758921</v>
      </c>
      <c r="B251" s="2" t="s">
        <v>53</v>
      </c>
      <c r="C251" s="2">
        <v>2011</v>
      </c>
      <c r="D251" s="4">
        <v>0.62706132139829296</v>
      </c>
      <c r="E251" s="4">
        <v>0.45268491274081452</v>
      </c>
      <c r="F251" s="4">
        <v>0.70793825564933466</v>
      </c>
      <c r="G251" s="4">
        <v>1</v>
      </c>
      <c r="H251" s="4">
        <v>0.70391207981956117</v>
      </c>
      <c r="I251" s="4">
        <v>0.61753016031376184</v>
      </c>
      <c r="J251" s="4">
        <v>1</v>
      </c>
      <c r="K251" s="4">
        <v>0.45427892515683033</v>
      </c>
      <c r="L251" s="4">
        <v>0.67600268534145647</v>
      </c>
      <c r="M251" s="4">
        <v>0.75306890676560811</v>
      </c>
      <c r="N251" s="4">
        <v>0.91793061303203449</v>
      </c>
      <c r="O251" s="4">
        <v>0.6128418308206236</v>
      </c>
      <c r="P251" s="4">
        <v>0.69842786265914114</v>
      </c>
      <c r="Q251" s="4">
        <v>0.71675420729637762</v>
      </c>
      <c r="R251" s="5">
        <v>65.847541921533349</v>
      </c>
      <c r="S251" s="5">
        <v>64.648646974253367</v>
      </c>
      <c r="T251" s="5">
        <v>69.857126305504195</v>
      </c>
      <c r="U251" s="5">
        <v>66.784438400430304</v>
      </c>
      <c r="V251" s="20">
        <v>0.66694776967412361</v>
      </c>
      <c r="W251" s="20">
        <v>0.79836112806635562</v>
      </c>
    </row>
    <row r="252" spans="1:23" x14ac:dyDescent="0.35">
      <c r="A252" s="3">
        <f>VLOOKUP(B252,[1]GDP!$A$4:$BI$251,56,0)</f>
        <v>42692.519756642389</v>
      </c>
      <c r="B252" s="2" t="s">
        <v>55</v>
      </c>
      <c r="C252" s="2">
        <v>2011</v>
      </c>
      <c r="D252" s="4">
        <v>0.67146595697800004</v>
      </c>
      <c r="E252" s="4">
        <v>0.42470903459148984</v>
      </c>
      <c r="F252" s="4">
        <v>0.62061381399010573</v>
      </c>
      <c r="G252" s="4">
        <v>0.47855832439909785</v>
      </c>
      <c r="H252" s="4">
        <v>0.85857430416919178</v>
      </c>
      <c r="I252" s="4">
        <v>0.67932617885127022</v>
      </c>
      <c r="J252" s="4">
        <v>1</v>
      </c>
      <c r="K252" s="4">
        <v>0.39059141379972179</v>
      </c>
      <c r="L252" s="4">
        <v>0.7874501634404717</v>
      </c>
      <c r="M252" s="4">
        <v>0.53344704294925338</v>
      </c>
      <c r="N252" s="4">
        <v>0.69842673016810686</v>
      </c>
      <c r="O252" s="4">
        <v>0.52182165198104091</v>
      </c>
      <c r="P252" s="4">
        <v>0.86480911993161735</v>
      </c>
      <c r="Q252" s="4">
        <v>0.72587549471809254</v>
      </c>
      <c r="R252" s="5">
        <v>57.896099175716678</v>
      </c>
      <c r="S252" s="5">
        <v>64.926336253796023</v>
      </c>
      <c r="T252" s="5">
        <v>62.730380538950584</v>
      </c>
      <c r="U252" s="5">
        <v>61.850938656154426</v>
      </c>
      <c r="V252" s="20">
        <v>0.579531550638545</v>
      </c>
      <c r="W252" s="20">
        <v>0.8575035302963061</v>
      </c>
    </row>
    <row r="253" spans="1:23" x14ac:dyDescent="0.35">
      <c r="A253" s="3">
        <f>VLOOKUP(B253,[1]GDP!$A$4:$BI$251,56,0)</f>
        <v>26141.319591897463</v>
      </c>
      <c r="B253" s="2" t="s">
        <v>57</v>
      </c>
      <c r="C253" s="2">
        <v>2011</v>
      </c>
      <c r="D253" s="4">
        <v>0.18514056782849059</v>
      </c>
      <c r="E253" s="4">
        <v>0.7638484701801832</v>
      </c>
      <c r="F253" s="4">
        <v>0.3012971960879498</v>
      </c>
      <c r="G253" s="4">
        <v>0.45293600281150459</v>
      </c>
      <c r="H253" s="4">
        <v>0.21479051820760506</v>
      </c>
      <c r="I253" s="4">
        <v>0.47840294207933826</v>
      </c>
      <c r="J253" s="4">
        <v>0.59795864730837012</v>
      </c>
      <c r="K253" s="4">
        <v>0.40160731596988092</v>
      </c>
      <c r="L253" s="4">
        <v>0.33424407426512348</v>
      </c>
      <c r="M253" s="4">
        <v>0.28873291876093193</v>
      </c>
      <c r="N253" s="4">
        <v>0.43028371921075376</v>
      </c>
      <c r="O253" s="4">
        <v>0.15138110146678607</v>
      </c>
      <c r="P253" s="4">
        <v>0.44533203702340307</v>
      </c>
      <c r="Q253" s="4">
        <v>0.84994904460604426</v>
      </c>
      <c r="R253" s="5">
        <v>34.181661197253796</v>
      </c>
      <c r="S253" s="5">
        <v>40.828384145842612</v>
      </c>
      <c r="T253" s="5">
        <v>37.72036821093586</v>
      </c>
      <c r="U253" s="5">
        <v>37.576804518010753</v>
      </c>
      <c r="V253" s="20">
        <v>0.57332056488013916</v>
      </c>
      <c r="W253" s="20">
        <v>0.55618286833336394</v>
      </c>
    </row>
    <row r="254" spans="1:23" x14ac:dyDescent="0.35">
      <c r="A254" s="3">
        <f>VLOOKUP(B254,[1]GDP!$A$4:$BI$251,56,0)</f>
        <v>6844.495640159199</v>
      </c>
      <c r="B254" s="2" t="s">
        <v>58</v>
      </c>
      <c r="C254" s="2">
        <v>2011</v>
      </c>
      <c r="D254" s="4">
        <v>0.33572629050051961</v>
      </c>
      <c r="E254" s="4">
        <v>0.1267437603969378</v>
      </c>
      <c r="F254" s="4">
        <v>0.16762846822980937</v>
      </c>
      <c r="G254" s="4">
        <v>0.43318682063357233</v>
      </c>
      <c r="H254" s="4">
        <v>0.16663751123385989</v>
      </c>
      <c r="I254" s="4">
        <v>0.1660616548682306</v>
      </c>
      <c r="J254" s="4">
        <v>7.2720539703915454E-2</v>
      </c>
      <c r="K254" s="4">
        <v>4.4931810030059957E-2</v>
      </c>
      <c r="L254" s="4">
        <v>0.38248533237599491</v>
      </c>
      <c r="M254" s="4">
        <v>0.26629291086165863</v>
      </c>
      <c r="N254" s="4">
        <v>3.9961420356163846E-2</v>
      </c>
      <c r="O254" s="4">
        <v>0.13589856671948131</v>
      </c>
      <c r="P254" s="4">
        <v>1.7414629819445963E-2</v>
      </c>
      <c r="Q254" s="4">
        <v>7.4869382337582363E-2</v>
      </c>
      <c r="R254" s="5">
        <v>21.630602896147995</v>
      </c>
      <c r="S254" s="5">
        <v>14.864601141772365</v>
      </c>
      <c r="T254" s="5">
        <v>9.9452419435377308</v>
      </c>
      <c r="U254" s="5">
        <v>15.48014866048603</v>
      </c>
      <c r="V254" s="20">
        <v>0.47497128871817801</v>
      </c>
      <c r="W254" s="20">
        <v>0.35274279194658459</v>
      </c>
    </row>
    <row r="255" spans="1:23" x14ac:dyDescent="0.35">
      <c r="A255" s="3">
        <f>VLOOKUP(B255,[1]GDP!$A$4:$BI$251,56,0)</f>
        <v>22729.184466767161</v>
      </c>
      <c r="B255" s="2" t="s">
        <v>60</v>
      </c>
      <c r="C255" s="2">
        <v>2011</v>
      </c>
      <c r="D255" s="4">
        <v>0.36188743929000505</v>
      </c>
      <c r="E255" s="4">
        <v>0.38931922159294491</v>
      </c>
      <c r="F255" s="4">
        <v>0.62969692822115864</v>
      </c>
      <c r="G255" s="4">
        <v>0.36813178981639988</v>
      </c>
      <c r="H255" s="4">
        <v>0.34102333741314728</v>
      </c>
      <c r="I255" s="4">
        <v>0.42695615957090888</v>
      </c>
      <c r="J255" s="4">
        <v>0.87204470331347472</v>
      </c>
      <c r="K255" s="4">
        <v>0.44216407430725641</v>
      </c>
      <c r="L255" s="4">
        <v>0.38710117036259134</v>
      </c>
      <c r="M255" s="4">
        <v>0.29735279871035564</v>
      </c>
      <c r="N255" s="4">
        <v>0.44630408126546278</v>
      </c>
      <c r="O255" s="4">
        <v>0.4390954711315998</v>
      </c>
      <c r="P255" s="4">
        <v>0.68722626345889293</v>
      </c>
      <c r="Q255" s="4">
        <v>0.37271340555457744</v>
      </c>
      <c r="R255" s="5">
        <v>40.618941157615687</v>
      </c>
      <c r="S255" s="5">
        <v>49.218560024836336</v>
      </c>
      <c r="T255" s="5">
        <v>43.055136172429918</v>
      </c>
      <c r="U255" s="5">
        <v>44.297545784960647</v>
      </c>
      <c r="V255" s="20">
        <v>0.58014570099489338</v>
      </c>
      <c r="W255" s="20">
        <v>0.61253994644044452</v>
      </c>
    </row>
    <row r="256" spans="1:23" x14ac:dyDescent="0.35">
      <c r="A256" s="3">
        <f>VLOOKUP(B256,[1]GDP!$A$4:$BI$251,56,0)</f>
        <v>17876.188797086219</v>
      </c>
      <c r="B256" s="2" t="s">
        <v>64</v>
      </c>
      <c r="C256" s="2">
        <v>2011</v>
      </c>
      <c r="D256" s="4">
        <v>0.10662531679426661</v>
      </c>
      <c r="E256" s="4">
        <v>0.39266525464395585</v>
      </c>
      <c r="F256" s="4">
        <v>7.2890291936924811E-2</v>
      </c>
      <c r="G256" s="4">
        <v>0.40119843970982538</v>
      </c>
      <c r="H256" s="4">
        <v>0.16215372532775083</v>
      </c>
      <c r="I256" s="4">
        <v>0.19410639555705986</v>
      </c>
      <c r="J256" s="4">
        <v>0.27031217090976273</v>
      </c>
      <c r="K256" s="4">
        <v>0.23769229868918962</v>
      </c>
      <c r="L256" s="4">
        <v>0.21321938162529783</v>
      </c>
      <c r="M256" s="4">
        <v>0.15058119347773138</v>
      </c>
      <c r="N256" s="4">
        <v>0.18187297834322644</v>
      </c>
      <c r="O256" s="4">
        <v>0.21445346325783374</v>
      </c>
      <c r="P256" s="4">
        <v>0.13527617154732474</v>
      </c>
      <c r="Q256" s="4">
        <v>0.39763797644763887</v>
      </c>
      <c r="R256" s="5">
        <v>20.731313150547876</v>
      </c>
      <c r="S256" s="5">
        <v>21.693515392954094</v>
      </c>
      <c r="T256" s="5">
        <v>20.244496857718527</v>
      </c>
      <c r="U256" s="5">
        <v>20.889775133740169</v>
      </c>
      <c r="V256" s="20">
        <v>0.49698053239215556</v>
      </c>
      <c r="W256" s="20">
        <v>0.34317443908892942</v>
      </c>
    </row>
    <row r="257" spans="1:23" x14ac:dyDescent="0.35">
      <c r="A257" s="3">
        <f>VLOOKUP(B257,[1]GDP!$A$4:$BI$251,56,0)</f>
        <v>45477.010902477625</v>
      </c>
      <c r="B257" s="2" t="s">
        <v>65</v>
      </c>
      <c r="C257" s="2">
        <v>2011</v>
      </c>
      <c r="D257" s="4">
        <v>0.5482097820909565</v>
      </c>
      <c r="E257" s="4">
        <v>0.78829147415013223</v>
      </c>
      <c r="F257" s="4">
        <v>0.79101462966548186</v>
      </c>
      <c r="G257" s="4">
        <v>0.38399867787891767</v>
      </c>
      <c r="H257" s="4">
        <v>0.76468163440052872</v>
      </c>
      <c r="I257" s="4">
        <v>0.77873280033057901</v>
      </c>
      <c r="J257" s="4">
        <v>0.93316385096917898</v>
      </c>
      <c r="K257" s="4">
        <v>0.92525423781377103</v>
      </c>
      <c r="L257" s="4">
        <v>0.70845355637427865</v>
      </c>
      <c r="M257" s="4">
        <v>0.65190839232865683</v>
      </c>
      <c r="N257" s="4">
        <v>0.55781527137439313</v>
      </c>
      <c r="O257" s="4">
        <v>0.56367253354832814</v>
      </c>
      <c r="P257" s="4">
        <v>0.73024609337227531</v>
      </c>
      <c r="Q257" s="4">
        <v>0.70148275519776604</v>
      </c>
      <c r="R257" s="5">
        <v>61.09907524436953</v>
      </c>
      <c r="S257" s="5">
        <v>74.4941376244157</v>
      </c>
      <c r="T257" s="5">
        <v>60.874142232092218</v>
      </c>
      <c r="U257" s="5">
        <v>65.489118366959147</v>
      </c>
      <c r="V257" s="20">
        <v>0.67847098926603844</v>
      </c>
      <c r="W257" s="20">
        <v>0.76603573784843981</v>
      </c>
    </row>
    <row r="258" spans="1:23" x14ac:dyDescent="0.35">
      <c r="A258" s="3">
        <f>VLOOKUP(B258,[1]GDP!$A$4:$BI$251,56,0)</f>
        <v>8099.4624879057719</v>
      </c>
      <c r="B258" s="2" t="s">
        <v>68</v>
      </c>
      <c r="C258" s="2">
        <v>2011</v>
      </c>
      <c r="D258" s="4">
        <v>0.50967289937487559</v>
      </c>
      <c r="E258" s="4">
        <v>0.29557885427326647</v>
      </c>
      <c r="F258" s="4">
        <v>7.1330755453562017E-2</v>
      </c>
      <c r="G258" s="4">
        <v>0.42550273740017586</v>
      </c>
      <c r="H258" s="4">
        <v>0.29612285356484863</v>
      </c>
      <c r="I258" s="4">
        <v>0.12527374907866515</v>
      </c>
      <c r="J258" s="4">
        <v>0.16215828103872434</v>
      </c>
      <c r="K258" s="4">
        <v>0.32976963917669438</v>
      </c>
      <c r="L258" s="4">
        <v>0.36224810616122011</v>
      </c>
      <c r="M258" s="4">
        <v>0.10650398674786682</v>
      </c>
      <c r="N258" s="4">
        <v>8.8089832934843765E-2</v>
      </c>
      <c r="O258" s="4">
        <v>0.12010175617732183</v>
      </c>
      <c r="P258" s="4">
        <v>0.34041202081451943</v>
      </c>
      <c r="Q258" s="4">
        <v>0.10204272389020184</v>
      </c>
      <c r="R258" s="5">
        <v>28.239907683030136</v>
      </c>
      <c r="S258" s="5">
        <v>22.620700454557156</v>
      </c>
      <c r="T258" s="5">
        <v>14.431996577319856</v>
      </c>
      <c r="U258" s="5">
        <v>21.764201571635713</v>
      </c>
      <c r="V258" s="20">
        <v>0.57657189751464588</v>
      </c>
      <c r="W258" s="20">
        <v>0.367710985882992</v>
      </c>
    </row>
    <row r="259" spans="1:23" x14ac:dyDescent="0.35">
      <c r="A259" s="3">
        <f>VLOOKUP(B259,[1]GDP!$A$4:$BI$251,56,0)</f>
        <v>35774.696712955883</v>
      </c>
      <c r="B259" s="2" t="s">
        <v>69</v>
      </c>
      <c r="C259" s="2">
        <v>2011</v>
      </c>
      <c r="D259" s="4">
        <v>0.15591640104787852</v>
      </c>
      <c r="E259" s="4">
        <v>0.14941937731539873</v>
      </c>
      <c r="F259" s="4">
        <v>0.76526246536135967</v>
      </c>
      <c r="G259" s="4">
        <v>0.3104847914929082</v>
      </c>
      <c r="H259" s="4">
        <v>0.38392034670725239</v>
      </c>
      <c r="I259" s="4">
        <v>0.5613124336549995</v>
      </c>
      <c r="J259" s="4">
        <v>0.56422043925088117</v>
      </c>
      <c r="K259" s="4">
        <v>0.93442672051577413</v>
      </c>
      <c r="L259" s="4">
        <v>0.5815968713408165</v>
      </c>
      <c r="M259" s="4">
        <v>0.54519785077982152</v>
      </c>
      <c r="N259" s="4">
        <v>0.9808542484643531</v>
      </c>
      <c r="O259" s="4">
        <v>0.72120185092169697</v>
      </c>
      <c r="P259" s="4">
        <v>0.46623717976396745</v>
      </c>
      <c r="Q259" s="4">
        <v>0.36286629346106658</v>
      </c>
      <c r="R259" s="5">
        <v>31.423714345377434</v>
      </c>
      <c r="S259" s="5">
        <v>54.240005722609006</v>
      </c>
      <c r="T259" s="5">
        <v>50.754804305166502</v>
      </c>
      <c r="U259" s="5">
        <v>45.472841457717642</v>
      </c>
      <c r="V259" s="20">
        <v>0.43721415140333236</v>
      </c>
      <c r="W259" s="20">
        <v>0.91386414858444065</v>
      </c>
    </row>
    <row r="260" spans="1:23" x14ac:dyDescent="0.35">
      <c r="A260" s="3">
        <f>VLOOKUP(B260,[1]GDP!$A$4:$BI$251,56,0)</f>
        <v>31228.510695226611</v>
      </c>
      <c r="B260" s="7" t="s">
        <v>72</v>
      </c>
      <c r="C260" s="2">
        <v>2011</v>
      </c>
      <c r="D260" s="4">
        <v>0.2590694567631</v>
      </c>
      <c r="E260" s="4">
        <v>0.50904118594951431</v>
      </c>
      <c r="F260" s="4">
        <v>0.86964316858371704</v>
      </c>
      <c r="G260" s="4">
        <v>0.52817661314324182</v>
      </c>
      <c r="H260" s="4">
        <v>0.46127432988935579</v>
      </c>
      <c r="I260" s="4">
        <v>0.4451899305387485</v>
      </c>
      <c r="J260" s="4">
        <v>0.33900439336184734</v>
      </c>
      <c r="K260" s="4">
        <v>0.43681267471842833</v>
      </c>
      <c r="L260" s="4">
        <v>0.13972595364923177</v>
      </c>
      <c r="M260" s="4">
        <v>0.5058437692300245</v>
      </c>
      <c r="N260" s="4">
        <v>0.79544384361142884</v>
      </c>
      <c r="O260" s="4">
        <v>0.3597300877063575</v>
      </c>
      <c r="P260" s="4">
        <v>0.60675216147901045</v>
      </c>
      <c r="Q260" s="4">
        <v>0.95858430587517984</v>
      </c>
      <c r="R260" s="5">
        <v>44.696765474386225</v>
      </c>
      <c r="S260" s="5">
        <v>31.495526540971248</v>
      </c>
      <c r="T260" s="5">
        <v>52.316509445393322</v>
      </c>
      <c r="U260" s="5">
        <v>42.836267153583606</v>
      </c>
      <c r="V260" s="20">
        <v>0.48293159210548559</v>
      </c>
      <c r="W260" s="20">
        <v>0.77827735941484233</v>
      </c>
    </row>
    <row r="261" spans="1:23" x14ac:dyDescent="0.35">
      <c r="A261" s="3">
        <f>VLOOKUP(B261,[1]GDP!$A$4:$BI$251,56,0)</f>
        <v>19773.243532882261</v>
      </c>
      <c r="B261" s="2" t="s">
        <v>73</v>
      </c>
      <c r="C261" s="2">
        <v>2011</v>
      </c>
      <c r="D261" s="4">
        <v>0.30653507708831546</v>
      </c>
      <c r="E261" s="4">
        <v>0.57197242092491085</v>
      </c>
      <c r="F261" s="4">
        <v>0.11248120670927851</v>
      </c>
      <c r="G261" s="4">
        <v>0.37336991666543129</v>
      </c>
      <c r="H261" s="4">
        <v>0.26944416811670618</v>
      </c>
      <c r="I261" s="4">
        <v>0.47269603982327701</v>
      </c>
      <c r="J261" s="4">
        <v>0.45870710540000026</v>
      </c>
      <c r="K261" s="4">
        <v>0.49121329040005968</v>
      </c>
      <c r="L261" s="4">
        <v>0.42243047994473892</v>
      </c>
      <c r="M261" s="4">
        <v>0.37748918666434872</v>
      </c>
      <c r="N261" s="4">
        <v>0.29417564837326016</v>
      </c>
      <c r="O261" s="4">
        <v>0.65258864674741579</v>
      </c>
      <c r="P261" s="4">
        <v>0.68149949927708708</v>
      </c>
      <c r="Q261" s="4">
        <v>0.40055359420201042</v>
      </c>
      <c r="R261" s="5">
        <v>29.641704361012255</v>
      </c>
      <c r="S261" s="5">
        <v>40.670812222561054</v>
      </c>
      <c r="T261" s="5">
        <v>41.257525094603196</v>
      </c>
      <c r="U261" s="5">
        <v>37.190013892725503</v>
      </c>
      <c r="V261" s="20">
        <v>0.62389063171759618</v>
      </c>
      <c r="W261" s="20">
        <v>0.48940189521383909</v>
      </c>
    </row>
    <row r="262" spans="1:23" x14ac:dyDescent="0.35">
      <c r="A262" s="3">
        <f>VLOOKUP(B262,[1]GDP!$A$4:$BI$251,56,0)</f>
        <v>22854.210069686116</v>
      </c>
      <c r="B262" s="2" t="s">
        <v>76</v>
      </c>
      <c r="C262" s="2">
        <v>2011</v>
      </c>
      <c r="D262" s="4">
        <v>0.35087200313578515</v>
      </c>
      <c r="E262" s="4">
        <v>0.50752681528791321</v>
      </c>
      <c r="F262" s="4">
        <v>0.15960694320475244</v>
      </c>
      <c r="G262" s="4">
        <v>0.3400635099698302</v>
      </c>
      <c r="H262" s="4">
        <v>0.3352412077327136</v>
      </c>
      <c r="I262" s="4">
        <v>0.41565185572007723</v>
      </c>
      <c r="J262" s="4">
        <v>0.43738255420361444</v>
      </c>
      <c r="K262" s="4">
        <v>0.66703690553539985</v>
      </c>
      <c r="L262" s="4">
        <v>0.26974725290433299</v>
      </c>
      <c r="M262" s="4">
        <v>0.27158700057822155</v>
      </c>
      <c r="N262" s="4">
        <v>0.45431983905734141</v>
      </c>
      <c r="O262" s="4">
        <v>0.54465703698333878</v>
      </c>
      <c r="P262" s="4">
        <v>0.6891707980779479</v>
      </c>
      <c r="Q262" s="4">
        <v>0.48146745364643384</v>
      </c>
      <c r="R262" s="5">
        <v>31.843038463506581</v>
      </c>
      <c r="S262" s="5">
        <v>40.227612310504114</v>
      </c>
      <c r="T262" s="5">
        <v>43.302993474189833</v>
      </c>
      <c r="U262" s="5">
        <v>38.45788141606684</v>
      </c>
      <c r="V262" s="20">
        <v>0.5951273027043531</v>
      </c>
      <c r="W262" s="20">
        <v>0.54081820511181411</v>
      </c>
    </row>
    <row r="263" spans="1:23" x14ac:dyDescent="0.35">
      <c r="A263" s="3">
        <f>VLOOKUP(B263,[1]GDP!$A$4:$BI$251,56,0)</f>
        <v>21818.875694000297</v>
      </c>
      <c r="B263" s="2" t="s">
        <v>80</v>
      </c>
      <c r="C263" s="2">
        <v>2011</v>
      </c>
      <c r="D263" s="10">
        <v>0.3984967277546424</v>
      </c>
      <c r="E263" s="10">
        <v>0.21736418276189196</v>
      </c>
      <c r="F263" s="10">
        <v>0.42352558829240322</v>
      </c>
      <c r="G263" s="10">
        <v>0.73559837993150545</v>
      </c>
      <c r="H263" s="10">
        <v>0.24353400624191779</v>
      </c>
      <c r="I263" s="10">
        <v>0.64155780943279694</v>
      </c>
      <c r="J263" s="10">
        <v>0.25879323775273771</v>
      </c>
      <c r="K263" s="10">
        <v>0.42045110231697808</v>
      </c>
      <c r="L263" s="10">
        <v>0.63945677026141035</v>
      </c>
      <c r="M263" s="10">
        <v>0.21629528439533979</v>
      </c>
      <c r="N263" s="10">
        <v>0.54059521181733061</v>
      </c>
      <c r="O263" s="10">
        <v>0.28886301744554044</v>
      </c>
      <c r="P263" s="10">
        <v>0.23973286057663448</v>
      </c>
      <c r="Q263" s="10">
        <v>0.15664618706974051</v>
      </c>
      <c r="R263" s="11">
        <v>36.278762617450639</v>
      </c>
      <c r="S263" s="11">
        <v>43.069157485199646</v>
      </c>
      <c r="T263" s="11">
        <v>27.270946964507743</v>
      </c>
      <c r="U263" s="11">
        <v>35.539622355719338</v>
      </c>
      <c r="V263" s="20">
        <v>0.47638512166715874</v>
      </c>
      <c r="W263" s="20">
        <v>0.69523543646856212</v>
      </c>
    </row>
    <row r="264" spans="1:23" x14ac:dyDescent="0.35">
      <c r="A264" s="3">
        <f>VLOOKUP(B264,[1]GDP!$A$4:$BI$251,56,0)</f>
        <v>15922.898156325378</v>
      </c>
      <c r="B264" s="2" t="s">
        <v>81</v>
      </c>
      <c r="C264" s="2">
        <v>2011</v>
      </c>
      <c r="D264" s="4">
        <v>0.58546200409690841</v>
      </c>
      <c r="E264" s="4">
        <v>0.22708044929589391</v>
      </c>
      <c r="F264" s="4">
        <v>0.38499829252844886</v>
      </c>
      <c r="G264" s="4">
        <v>0.66358845502076746</v>
      </c>
      <c r="H264" s="4">
        <v>0.15485671860311032</v>
      </c>
      <c r="I264" s="4">
        <v>0.35126934032267615</v>
      </c>
      <c r="J264" s="4">
        <v>0.23720121613698877</v>
      </c>
      <c r="K264" s="4">
        <v>0.41393992438260152</v>
      </c>
      <c r="L264" s="4">
        <v>0.23438329466312505</v>
      </c>
      <c r="M264" s="4">
        <v>0.29160928740831493</v>
      </c>
      <c r="N264" s="4">
        <v>0.16422932486667988</v>
      </c>
      <c r="O264" s="4">
        <v>0.21537789935092244</v>
      </c>
      <c r="P264" s="4">
        <v>0.40045988798015092</v>
      </c>
      <c r="Q264" s="4">
        <v>0.20913135550747627</v>
      </c>
      <c r="R264" s="5">
        <v>35.963332364666975</v>
      </c>
      <c r="S264" s="5">
        <v>29.537170790506341</v>
      </c>
      <c r="T264" s="5">
        <v>24.814961126633321</v>
      </c>
      <c r="U264" s="5">
        <v>30.105154760602215</v>
      </c>
      <c r="V264" s="20">
        <v>0.56593180331327431</v>
      </c>
      <c r="W264" s="20">
        <v>0.48709032796293678</v>
      </c>
    </row>
    <row r="265" spans="1:23" x14ac:dyDescent="0.35">
      <c r="A265" s="3">
        <f>VLOOKUP(B265,[1]GDP!$A$4:$BI$251,56,0)</f>
        <v>46066.652405957568</v>
      </c>
      <c r="B265" s="2" t="s">
        <v>85</v>
      </c>
      <c r="C265" s="2">
        <v>2011</v>
      </c>
      <c r="D265" s="4">
        <v>0.84269026420065107</v>
      </c>
      <c r="E265" s="4">
        <v>0.87254394276792724</v>
      </c>
      <c r="F265" s="4">
        <v>1</v>
      </c>
      <c r="G265" s="4">
        <v>0.7761036323078192</v>
      </c>
      <c r="H265" s="4">
        <v>1</v>
      </c>
      <c r="I265" s="4">
        <v>1</v>
      </c>
      <c r="J265" s="4">
        <v>0.8741421327061607</v>
      </c>
      <c r="K265" s="4">
        <v>0.58613078549610576</v>
      </c>
      <c r="L265" s="4">
        <v>0.88211333052974616</v>
      </c>
      <c r="M265" s="4">
        <v>0.64587686581267278</v>
      </c>
      <c r="N265" s="4">
        <v>0.68758088152423824</v>
      </c>
      <c r="O265" s="4">
        <v>0.67480122573722312</v>
      </c>
      <c r="P265" s="4">
        <v>0.54791234773739561</v>
      </c>
      <c r="Q265" s="4">
        <v>0.91847323163866801</v>
      </c>
      <c r="R265" s="5">
        <v>84.070048452354811</v>
      </c>
      <c r="S265" s="5">
        <v>78.882477423969704</v>
      </c>
      <c r="T265" s="5">
        <v>67.841113084943601</v>
      </c>
      <c r="U265" s="5">
        <v>76.931212987089367</v>
      </c>
      <c r="V265" s="20">
        <v>0.69622696768749293</v>
      </c>
      <c r="W265" s="20">
        <v>0.88497463096842632</v>
      </c>
    </row>
    <row r="266" spans="1:23" x14ac:dyDescent="0.35">
      <c r="A266" s="3">
        <f>VLOOKUP(B266,[1]GDP!$A$4:$BI$251,56,0)</f>
        <v>5259.2955042402182</v>
      </c>
      <c r="B266" s="2" t="s">
        <v>86</v>
      </c>
      <c r="C266" s="2">
        <v>2011</v>
      </c>
      <c r="D266" s="4">
        <v>0.39613690501813248</v>
      </c>
      <c r="E266" s="4">
        <v>0.134802335115837</v>
      </c>
      <c r="F266" s="4">
        <v>0.16495872682968685</v>
      </c>
      <c r="G266" s="4">
        <v>0.42110187463607807</v>
      </c>
      <c r="H266" s="4">
        <v>0.16646848544708612</v>
      </c>
      <c r="I266" s="4">
        <v>8.9108287946975881E-2</v>
      </c>
      <c r="J266" s="4">
        <v>0.20094082973137753</v>
      </c>
      <c r="K266" s="4">
        <v>0.42992888264379325</v>
      </c>
      <c r="L266" s="4">
        <v>0.31830801303461564</v>
      </c>
      <c r="M266" s="4">
        <v>0.19786024895367435</v>
      </c>
      <c r="N266" s="4">
        <v>0.21009876145867473</v>
      </c>
      <c r="O266" s="4">
        <v>0.3312177804427463</v>
      </c>
      <c r="P266" s="4">
        <v>4.6507119728640134E-2</v>
      </c>
      <c r="Q266" s="4">
        <v>0.17819083427530366</v>
      </c>
      <c r="R266" s="5">
        <v>22.985572885517591</v>
      </c>
      <c r="S266" s="5">
        <v>23.182582749222984</v>
      </c>
      <c r="T266" s="5">
        <v>17.901054287121116</v>
      </c>
      <c r="U266" s="5">
        <v>21.356403307287227</v>
      </c>
      <c r="V266" s="20">
        <v>0.62970726841517888</v>
      </c>
      <c r="W266" s="20">
        <v>0.34369242797918514</v>
      </c>
    </row>
    <row r="267" spans="1:23" x14ac:dyDescent="0.35">
      <c r="A267" s="3">
        <f>VLOOKUP(B267,[1]GDP!$A$4:$BI$251,56,0)</f>
        <v>62060.958527771712</v>
      </c>
      <c r="B267" s="2" t="s">
        <v>87</v>
      </c>
      <c r="C267" s="2">
        <v>2011</v>
      </c>
      <c r="D267" s="4">
        <v>1</v>
      </c>
      <c r="E267" s="4">
        <v>0.61475845681896857</v>
      </c>
      <c r="F267" s="4">
        <v>0.94687596962744291</v>
      </c>
      <c r="G267" s="4">
        <v>0.5963075524155127</v>
      </c>
      <c r="H267" s="4">
        <v>1</v>
      </c>
      <c r="I267" s="4">
        <v>1</v>
      </c>
      <c r="J267" s="4">
        <v>0.47321808654903369</v>
      </c>
      <c r="K267" s="4">
        <v>0.58135202150934129</v>
      </c>
      <c r="L267" s="4">
        <v>0.6912620176243448</v>
      </c>
      <c r="M267" s="4">
        <v>0.40480104635150022</v>
      </c>
      <c r="N267" s="4">
        <v>0.58243269889708649</v>
      </c>
      <c r="O267" s="4">
        <v>0.70032801883624973</v>
      </c>
      <c r="P267" s="4">
        <v>0.53848848251494075</v>
      </c>
      <c r="Q267" s="4">
        <v>1</v>
      </c>
      <c r="R267" s="5">
        <v>74.064523577263515</v>
      </c>
      <c r="S267" s="5">
        <v>63.620199379266651</v>
      </c>
      <c r="T267" s="5">
        <v>60.32597617505823</v>
      </c>
      <c r="U267" s="5">
        <v>66.003566377196123</v>
      </c>
      <c r="V267" s="20">
        <v>0.67277481272215256</v>
      </c>
      <c r="W267" s="20">
        <v>0.83578016821293633</v>
      </c>
    </row>
    <row r="268" spans="1:23" x14ac:dyDescent="0.35">
      <c r="A268" s="3">
        <f>VLOOKUP(B268,[1]GDP!$A$4:$BI$251,56,0)</f>
        <v>4309.7637130711155</v>
      </c>
      <c r="B268" s="2" t="s">
        <v>88</v>
      </c>
      <c r="C268" s="2">
        <v>2011</v>
      </c>
      <c r="D268" s="4">
        <v>0.31023207820082571</v>
      </c>
      <c r="E268" s="4">
        <v>5.5606136908332382E-2</v>
      </c>
      <c r="F268" s="4">
        <v>2.0572776507186717E-2</v>
      </c>
      <c r="G268" s="4">
        <v>0.16006784810142971</v>
      </c>
      <c r="H268" s="4">
        <v>0.1611978682170582</v>
      </c>
      <c r="I268" s="4">
        <v>0.13385808330867424</v>
      </c>
      <c r="J268" s="4">
        <v>0.11288388856164008</v>
      </c>
      <c r="K268" s="4">
        <v>0.11854427250276697</v>
      </c>
      <c r="L268" s="4">
        <v>0.32267835931827765</v>
      </c>
      <c r="M268" s="4">
        <v>0.34347066272577065</v>
      </c>
      <c r="N268" s="4">
        <v>0.25451338223681419</v>
      </c>
      <c r="O268" s="4">
        <v>0.19027975610809403</v>
      </c>
      <c r="P268" s="4">
        <v>0.16499635370456964</v>
      </c>
      <c r="Q268" s="4">
        <v>7.0809814232332347E-2</v>
      </c>
      <c r="R268" s="5">
        <v>13.003196981841983</v>
      </c>
      <c r="S268" s="5">
        <v>15.790976247053004</v>
      </c>
      <c r="T268" s="5">
        <v>18.539403676655326</v>
      </c>
      <c r="U268" s="5">
        <v>15.777858968516773</v>
      </c>
      <c r="V268" s="20">
        <v>0.4888182076817737</v>
      </c>
      <c r="W268" s="20">
        <v>0.34081161346622063</v>
      </c>
    </row>
    <row r="269" spans="1:23" x14ac:dyDescent="0.35">
      <c r="A269" s="3">
        <f>VLOOKUP(B269,[1]GDP!$A$4:$BI$251,56,0)</f>
        <v>16939.883165349791</v>
      </c>
      <c r="B269" s="2" t="s">
        <v>89</v>
      </c>
      <c r="C269" s="2">
        <v>2011</v>
      </c>
      <c r="D269" s="4">
        <v>0.41054879153509272</v>
      </c>
      <c r="E269" s="4">
        <v>0.28774426216818572</v>
      </c>
      <c r="F269" s="4">
        <v>0.61927349348989635</v>
      </c>
      <c r="G269" s="4">
        <v>0.48760553379444299</v>
      </c>
      <c r="H269" s="4">
        <v>0.22541291700724653</v>
      </c>
      <c r="I269" s="4">
        <v>0.15900829715520751</v>
      </c>
      <c r="J269" s="4">
        <v>0.47386279106997936</v>
      </c>
      <c r="K269" s="4">
        <v>0.16959994539620341</v>
      </c>
      <c r="L269" s="4">
        <v>0.50685340641044418</v>
      </c>
      <c r="M269" s="4">
        <v>0.45197014459064666</v>
      </c>
      <c r="N269" s="4">
        <v>0.17014708805041867</v>
      </c>
      <c r="O269" s="4">
        <v>8.6742833493918273E-2</v>
      </c>
      <c r="P269" s="4">
        <v>0.21368208160489513</v>
      </c>
      <c r="Q269" s="4">
        <v>0.15575693888643402</v>
      </c>
      <c r="R269" s="5">
        <v>35.300756504649918</v>
      </c>
      <c r="S269" s="5">
        <v>29.005523843460256</v>
      </c>
      <c r="T269" s="5">
        <v>20.111908706075724</v>
      </c>
      <c r="U269" s="5">
        <v>28.139396351395302</v>
      </c>
      <c r="V269" s="20">
        <v>0.57361006967817307</v>
      </c>
      <c r="W269" s="20">
        <v>0.49038146262737303</v>
      </c>
    </row>
    <row r="270" spans="1:23" x14ac:dyDescent="0.35">
      <c r="A270" s="3">
        <f>VLOOKUP(B270,[1]GDP!$A$4:$BI$251,56,0)</f>
        <v>10449.093255203061</v>
      </c>
      <c r="B270" s="2" t="s">
        <v>90</v>
      </c>
      <c r="C270" s="2">
        <v>2011</v>
      </c>
      <c r="D270" s="4">
        <v>0.55869300674452749</v>
      </c>
      <c r="E270" s="4">
        <v>0.35393957023698114</v>
      </c>
      <c r="F270" s="4">
        <v>0.34547315529407407</v>
      </c>
      <c r="G270" s="4">
        <v>0.6551320671919334</v>
      </c>
      <c r="H270" s="4">
        <v>0.29883021126984044</v>
      </c>
      <c r="I270" s="4">
        <v>0.36493787173741266</v>
      </c>
      <c r="J270" s="4">
        <v>0.33664165561295128</v>
      </c>
      <c r="K270" s="4">
        <v>0.36685145431695437</v>
      </c>
      <c r="L270" s="4">
        <v>0.38178200287925862</v>
      </c>
      <c r="M270" s="4">
        <v>0.62267514513184485</v>
      </c>
      <c r="N270" s="4">
        <v>0.13968292066467025</v>
      </c>
      <c r="O270" s="4">
        <v>0.37249431239032543</v>
      </c>
      <c r="P270" s="4">
        <v>0.15926398602379094</v>
      </c>
      <c r="Q270" s="4">
        <v>0.20824528503540188</v>
      </c>
      <c r="R270" s="5">
        <v>39.389380161392786</v>
      </c>
      <c r="S270" s="5">
        <v>33.93574045231744</v>
      </c>
      <c r="T270" s="5">
        <v>27.496647272967255</v>
      </c>
      <c r="U270" s="5">
        <v>33.607255962225828</v>
      </c>
      <c r="V270" s="20">
        <v>0.69145988264462777</v>
      </c>
      <c r="W270" s="20">
        <v>0.44983755221353744</v>
      </c>
    </row>
    <row r="271" spans="1:23" x14ac:dyDescent="0.35">
      <c r="A271" s="3">
        <f>VLOOKUP(B271,[1]GDP!$A$4:$BI$251,56,0)</f>
        <v>22850.478421483611</v>
      </c>
      <c r="B271" s="2" t="s">
        <v>92</v>
      </c>
      <c r="C271" s="2">
        <v>2011</v>
      </c>
      <c r="D271" s="4">
        <v>0.37093810042591868</v>
      </c>
      <c r="E271" s="4">
        <v>0.67462792444111308</v>
      </c>
      <c r="F271" s="4">
        <v>0.27524526011816391</v>
      </c>
      <c r="G271" s="4">
        <v>0.30974117162213105</v>
      </c>
      <c r="H271" s="4">
        <v>0.49748535827297247</v>
      </c>
      <c r="I271" s="4">
        <v>0.26870723487887749</v>
      </c>
      <c r="J271" s="4">
        <v>0.52327508355053465</v>
      </c>
      <c r="K271" s="4">
        <v>0.36720576386306925</v>
      </c>
      <c r="L271" s="4">
        <v>0.44968612726173007</v>
      </c>
      <c r="M271" s="4">
        <v>0.74020135213315785</v>
      </c>
      <c r="N271" s="4">
        <v>0.32091675260687164</v>
      </c>
      <c r="O271" s="4">
        <v>0.61478544570564186</v>
      </c>
      <c r="P271" s="4">
        <v>0.91730309887228834</v>
      </c>
      <c r="Q271" s="4">
        <v>0.54736851542730969</v>
      </c>
      <c r="R271" s="5">
        <v>40.511343723048434</v>
      </c>
      <c r="S271" s="5">
        <v>38.973187263079474</v>
      </c>
      <c r="T271" s="5">
        <v>55.666087572349163</v>
      </c>
      <c r="U271" s="5">
        <v>45.050206186159024</v>
      </c>
      <c r="V271" s="20">
        <v>0.61659992535934094</v>
      </c>
      <c r="W271" s="20">
        <v>0.57174618276905387</v>
      </c>
    </row>
    <row r="272" spans="1:23" x14ac:dyDescent="0.35">
      <c r="A272" s="3">
        <f>VLOOKUP(B272,[1]GDP!$A$4:$BI$251,56,0)</f>
        <v>26780.214906040423</v>
      </c>
      <c r="B272" s="2" t="s">
        <v>93</v>
      </c>
      <c r="C272" s="2">
        <v>2011</v>
      </c>
      <c r="D272" s="4">
        <v>0.32597823343696658</v>
      </c>
      <c r="E272" s="4">
        <v>0.57282777458215872</v>
      </c>
      <c r="F272" s="4">
        <v>0.6858599126920053</v>
      </c>
      <c r="G272" s="4">
        <v>0.38563248088428759</v>
      </c>
      <c r="H272" s="4">
        <v>0.59425169248315335</v>
      </c>
      <c r="I272" s="4">
        <v>0.60018509816333021</v>
      </c>
      <c r="J272" s="4">
        <v>0.56382233628318623</v>
      </c>
      <c r="K272" s="4">
        <v>0.25045408667160696</v>
      </c>
      <c r="L272" s="4">
        <v>0.29879900764459899</v>
      </c>
      <c r="M272" s="4">
        <v>0.22737549944583241</v>
      </c>
      <c r="N272" s="4">
        <v>0.61144371091067506</v>
      </c>
      <c r="O272" s="4">
        <v>0.29930622631078946</v>
      </c>
      <c r="P272" s="4">
        <v>0.67890174140101245</v>
      </c>
      <c r="Q272" s="4">
        <v>0.43866655057492199</v>
      </c>
      <c r="R272" s="5">
        <v>46.88215667674676</v>
      </c>
      <c r="S272" s="5">
        <v>39.953714803722477</v>
      </c>
      <c r="T272" s="5">
        <v>41.580060720478293</v>
      </c>
      <c r="U272" s="5">
        <v>42.805310733649179</v>
      </c>
      <c r="V272" s="20">
        <v>0.55043483048818465</v>
      </c>
      <c r="W272" s="20">
        <v>0.64530450835136788</v>
      </c>
    </row>
    <row r="273" spans="1:23" x14ac:dyDescent="0.35">
      <c r="A273" s="3">
        <f>VLOOKUP(B273,[1]GDP!$A$4:$BI$251,56,0)</f>
        <v>18094.964223332943</v>
      </c>
      <c r="B273" s="2" t="s">
        <v>96</v>
      </c>
      <c r="C273" s="2">
        <v>2011</v>
      </c>
      <c r="D273" s="4">
        <v>0.25749957063049145</v>
      </c>
      <c r="E273" s="4">
        <v>0.37410356403377826</v>
      </c>
      <c r="F273" s="4">
        <v>0.18213971016417113</v>
      </c>
      <c r="G273" s="4">
        <v>0.12938714943766319</v>
      </c>
      <c r="H273" s="4">
        <v>0.24068556531895843</v>
      </c>
      <c r="I273" s="4">
        <v>0.17111803057240502</v>
      </c>
      <c r="J273" s="4">
        <v>0.30015575662853311</v>
      </c>
      <c r="K273" s="4">
        <v>0.44876952179269541</v>
      </c>
      <c r="L273" s="4">
        <v>0.38144730786315811</v>
      </c>
      <c r="M273" s="4">
        <v>0.20312345189889719</v>
      </c>
      <c r="N273" s="4">
        <v>0.30497128107065674</v>
      </c>
      <c r="O273" s="4">
        <v>0.57794078968323948</v>
      </c>
      <c r="P273" s="4">
        <v>0.68455414447682561</v>
      </c>
      <c r="Q273" s="4">
        <v>0.40471167004215447</v>
      </c>
      <c r="R273" s="5">
        <v>22.819366210670179</v>
      </c>
      <c r="S273" s="5">
        <v>30.290211665976241</v>
      </c>
      <c r="T273" s="5">
        <v>38.143983901609815</v>
      </c>
      <c r="U273" s="5">
        <v>30.41785392608541</v>
      </c>
      <c r="V273" s="20">
        <v>0.59738087202618684</v>
      </c>
      <c r="W273" s="20">
        <v>0.42130093850333517</v>
      </c>
    </row>
    <row r="274" spans="1:23" x14ac:dyDescent="0.35">
      <c r="A274" s="3">
        <f>VLOOKUP(B274,[1]GDP!$A$4:$BI$251,56,0)</f>
        <v>24074.364580654001</v>
      </c>
      <c r="B274" s="2" t="s">
        <v>97</v>
      </c>
      <c r="C274" s="2">
        <v>2011</v>
      </c>
      <c r="D274" s="4">
        <v>0.12402690010139367</v>
      </c>
      <c r="E274" s="4">
        <v>0.32782732976667306</v>
      </c>
      <c r="F274" s="4">
        <v>0.30339258388604801</v>
      </c>
      <c r="G274" s="4">
        <v>0.33296874776639179</v>
      </c>
      <c r="H274" s="4">
        <v>0.11627662584527756</v>
      </c>
      <c r="I274" s="4">
        <v>0.26692257246005513</v>
      </c>
      <c r="J274" s="4">
        <v>0.29962016724423784</v>
      </c>
      <c r="K274" s="4">
        <v>0.74224017924410723</v>
      </c>
      <c r="L274" s="4">
        <v>0.1637913640792438</v>
      </c>
      <c r="M274" s="4">
        <v>0.19851877790525188</v>
      </c>
      <c r="N274" s="4">
        <v>0.36126823803791869</v>
      </c>
      <c r="O274" s="4">
        <v>0.34301088983840139</v>
      </c>
      <c r="P274" s="4">
        <v>5.1423238224099027E-2</v>
      </c>
      <c r="Q274" s="4">
        <v>0.18081449187506574</v>
      </c>
      <c r="R274" s="5">
        <v>21.991009857419701</v>
      </c>
      <c r="S274" s="5">
        <v>30.611654686411327</v>
      </c>
      <c r="T274" s="5">
        <v>20.692747596722537</v>
      </c>
      <c r="U274" s="5">
        <v>24.431804046851187</v>
      </c>
      <c r="V274" s="20">
        <v>0.46063198413445816</v>
      </c>
      <c r="W274" s="20">
        <v>0.45645546734255787</v>
      </c>
    </row>
    <row r="275" spans="1:23" x14ac:dyDescent="0.35">
      <c r="A275" s="3">
        <f>VLOOKUP(B275,[1]GDP!$A$4:$BI$251,56,0)</f>
        <v>75013.186659297426</v>
      </c>
      <c r="B275" s="2" t="s">
        <v>101</v>
      </c>
      <c r="C275" s="2">
        <v>2011</v>
      </c>
      <c r="D275" s="4">
        <v>0.52718604395784885</v>
      </c>
      <c r="E275" s="4">
        <v>3.2597608742187034E-2</v>
      </c>
      <c r="F275" s="4">
        <v>0.81653428049420174</v>
      </c>
      <c r="G275" s="4">
        <v>0.39748398939333424</v>
      </c>
      <c r="H275" s="4">
        <v>0.88308902932493749</v>
      </c>
      <c r="I275" s="4">
        <v>0.98659989950300886</v>
      </c>
      <c r="J275" s="4">
        <v>0.7168553678534576</v>
      </c>
      <c r="K275" s="4">
        <v>1</v>
      </c>
      <c r="L275" s="4">
        <v>0.53717452083819262</v>
      </c>
      <c r="M275" s="4">
        <v>0.61975596473388028</v>
      </c>
      <c r="N275" s="4">
        <v>1</v>
      </c>
      <c r="O275" s="4">
        <v>0.91426174323187304</v>
      </c>
      <c r="P275" s="4">
        <v>0.90459121129908826</v>
      </c>
      <c r="Q275" s="4">
        <v>0.71296504031113739</v>
      </c>
      <c r="R275" s="5">
        <v>39.501615391545009</v>
      </c>
      <c r="S275" s="5">
        <v>56.422491260491704</v>
      </c>
      <c r="T275" s="5">
        <v>57.76746042791909</v>
      </c>
      <c r="U275" s="5">
        <v>51.230522359985265</v>
      </c>
      <c r="V275" s="20">
        <v>0.60530292390957219</v>
      </c>
      <c r="W275" s="20">
        <v>0.88613684740246046</v>
      </c>
    </row>
    <row r="276" spans="1:23" x14ac:dyDescent="0.35">
      <c r="A276" s="3">
        <f>VLOOKUP(B276,[1]GDP!$A$4:$BI$251,56,0)</f>
        <v>25835.004757205097</v>
      </c>
      <c r="B276" s="2" t="s">
        <v>102</v>
      </c>
      <c r="C276" s="2">
        <v>2011</v>
      </c>
      <c r="D276" s="4">
        <v>0.27739822476284248</v>
      </c>
      <c r="E276" s="4">
        <v>0.40255961358964315</v>
      </c>
      <c r="F276" s="4">
        <v>0.67546866277762085</v>
      </c>
      <c r="G276" s="4">
        <v>0.39557991558929634</v>
      </c>
      <c r="H276" s="4">
        <v>0.23367504684001675</v>
      </c>
      <c r="I276" s="4">
        <v>0.3620594835759105</v>
      </c>
      <c r="J276" s="4">
        <v>0.33827257463722837</v>
      </c>
      <c r="K276" s="4">
        <v>0.21297716180826087</v>
      </c>
      <c r="L276" s="4">
        <v>0.33793760990704547</v>
      </c>
      <c r="M276" s="4">
        <v>0.26324754506452158</v>
      </c>
      <c r="N276" s="4">
        <v>0.39303396878249036</v>
      </c>
      <c r="O276" s="4">
        <v>0.48204616951496521</v>
      </c>
      <c r="P276" s="4">
        <v>0.87471105152381112</v>
      </c>
      <c r="Q276" s="4">
        <v>0.86017978056926991</v>
      </c>
      <c r="R276" s="5">
        <v>37.152890866244455</v>
      </c>
      <c r="S276" s="5">
        <v>30.641060185516121</v>
      </c>
      <c r="T276" s="5">
        <v>49.502722538538123</v>
      </c>
      <c r="U276" s="5">
        <v>39.098891196766232</v>
      </c>
      <c r="V276" s="20">
        <v>0.59937804815509943</v>
      </c>
      <c r="W276" s="20">
        <v>0.5586212032998531</v>
      </c>
    </row>
    <row r="277" spans="1:23" x14ac:dyDescent="0.35">
      <c r="A277" s="3">
        <f>VLOOKUP(B277,[1]GDP!$A$4:$BI$251,56,0)</f>
        <v>28804.701519426613</v>
      </c>
      <c r="B277" s="2" t="s">
        <v>103</v>
      </c>
      <c r="C277" s="13">
        <v>2011</v>
      </c>
      <c r="D277" s="4">
        <v>0.3497889005515824</v>
      </c>
      <c r="E277" s="4">
        <v>0.856466322559986</v>
      </c>
      <c r="F277" s="4">
        <v>0.89592754869258495</v>
      </c>
      <c r="G277" s="4">
        <v>0.41911509102996503</v>
      </c>
      <c r="H277" s="4">
        <v>0.47949012686347481</v>
      </c>
      <c r="I277" s="4">
        <v>0.56617935942378039</v>
      </c>
      <c r="J277" s="4">
        <v>1</v>
      </c>
      <c r="K277" s="4">
        <v>0.36200603107048762</v>
      </c>
      <c r="L277" s="4">
        <v>0.40040600640602181</v>
      </c>
      <c r="M277" s="4">
        <v>0.43828986597853148</v>
      </c>
      <c r="N277" s="4">
        <v>0.72503656706808262</v>
      </c>
      <c r="O277" s="4">
        <v>0.45334671006653893</v>
      </c>
      <c r="P277" s="4">
        <v>0.8170450030178773</v>
      </c>
      <c r="Q277" s="4">
        <v>0.48071401768175454</v>
      </c>
      <c r="R277" s="5">
        <v>55.117767591829761</v>
      </c>
      <c r="S277" s="5">
        <v>53.332486715818739</v>
      </c>
      <c r="T277" s="5">
        <v>54.817925293838343</v>
      </c>
      <c r="U277" s="5">
        <v>54.42272653382895</v>
      </c>
      <c r="V277" s="20">
        <v>0.67084818272125613</v>
      </c>
      <c r="W277" s="20">
        <v>0.61979575867663905</v>
      </c>
    </row>
    <row r="278" spans="1:23" x14ac:dyDescent="0.35">
      <c r="A278" s="3">
        <f>VLOOKUP(B278,[1]GDP!$A$4:$BI$251,56,0)</f>
        <v>12243.879087975265</v>
      </c>
      <c r="B278" s="2" t="s">
        <v>104</v>
      </c>
      <c r="C278" s="2">
        <v>2011</v>
      </c>
      <c r="D278" s="4">
        <v>0.43187655157324717</v>
      </c>
      <c r="E278" s="4">
        <v>5.6747407718753182E-2</v>
      </c>
      <c r="F278" s="4">
        <v>0.46791246074846876</v>
      </c>
      <c r="G278" s="4">
        <v>0.3628456647309008</v>
      </c>
      <c r="H278" s="4">
        <v>0.35550057805375923</v>
      </c>
      <c r="I278" s="4">
        <v>0.33808807733142787</v>
      </c>
      <c r="J278" s="4">
        <v>0.20530170383196591</v>
      </c>
      <c r="K278" s="4">
        <v>0.23044949922165903</v>
      </c>
      <c r="L278" s="4">
        <v>0.75910449618286813</v>
      </c>
      <c r="M278" s="4">
        <v>0.5313685910508249</v>
      </c>
      <c r="N278" s="4">
        <v>0.49788111436711335</v>
      </c>
      <c r="O278" s="4">
        <v>0.52591319933368386</v>
      </c>
      <c r="P278" s="4">
        <v>0.45501913645256686</v>
      </c>
      <c r="Q278" s="4">
        <v>0.19848054672913557</v>
      </c>
      <c r="R278" s="5">
        <v>29.112045237604594</v>
      </c>
      <c r="S278" s="5">
        <v>31.857545209317429</v>
      </c>
      <c r="T278" s="5">
        <v>37.069068769111269</v>
      </c>
      <c r="U278" s="5">
        <v>32.679553072011096</v>
      </c>
      <c r="V278" s="20">
        <v>0.61303104232364625</v>
      </c>
      <c r="W278" s="20">
        <v>0.5436456352929373</v>
      </c>
    </row>
    <row r="279" spans="1:23" x14ac:dyDescent="0.35">
      <c r="A279" s="3">
        <f>VLOOKUP(B279,[1]GDP!$A$4:$BI$251,56,0)</f>
        <v>32067.19244738937</v>
      </c>
      <c r="B279" s="2" t="s">
        <v>105</v>
      </c>
      <c r="C279" s="2">
        <v>2011</v>
      </c>
      <c r="D279" s="4">
        <v>0.2907363408689782</v>
      </c>
      <c r="E279" s="4">
        <v>0.64913658828006282</v>
      </c>
      <c r="F279" s="4">
        <v>0.59571173984821946</v>
      </c>
      <c r="G279" s="4">
        <v>0.53951147637871744</v>
      </c>
      <c r="H279" s="4">
        <v>0.5519391604792534</v>
      </c>
      <c r="I279" s="4">
        <v>0.5615028303532047</v>
      </c>
      <c r="J279" s="4">
        <v>0.73335785813080878</v>
      </c>
      <c r="K279" s="4">
        <v>0.46412281058357097</v>
      </c>
      <c r="L279" s="4">
        <v>0.53202568720180032</v>
      </c>
      <c r="M279" s="4">
        <v>0.24587935815676673</v>
      </c>
      <c r="N279" s="4">
        <v>0.5236006098203545</v>
      </c>
      <c r="O279" s="4">
        <v>0.26180652187972625</v>
      </c>
      <c r="P279" s="4">
        <v>0.24632436398387031</v>
      </c>
      <c r="Q279" s="4">
        <v>0.68768576110772517</v>
      </c>
      <c r="R279" s="5">
        <v>48.368456933380507</v>
      </c>
      <c r="S279" s="5">
        <v>52.123198678682535</v>
      </c>
      <c r="T279" s="5">
        <v>36.905213333461248</v>
      </c>
      <c r="U279" s="5">
        <v>45.798956315174763</v>
      </c>
      <c r="V279" s="20">
        <v>0.53731702503276701</v>
      </c>
      <c r="W279" s="20">
        <v>0.69492178231439861</v>
      </c>
    </row>
    <row r="280" spans="1:23" x14ac:dyDescent="0.35">
      <c r="A280" s="3">
        <f>VLOOKUP(B280,[1]GDP!$A$4:$BI$251,56,0)</f>
        <v>43755.060439261157</v>
      </c>
      <c r="B280" s="2" t="s">
        <v>107</v>
      </c>
      <c r="C280" s="2">
        <v>2011</v>
      </c>
      <c r="D280" s="4">
        <v>1</v>
      </c>
      <c r="E280" s="4">
        <v>0.80043097005231645</v>
      </c>
      <c r="F280" s="4">
        <v>0.89287068110582002</v>
      </c>
      <c r="G280" s="4">
        <v>1</v>
      </c>
      <c r="H280" s="4">
        <v>1</v>
      </c>
      <c r="I280" s="4">
        <v>0.96478831868153059</v>
      </c>
      <c r="J280" s="4">
        <v>0.8530209635348367</v>
      </c>
      <c r="K280" s="4">
        <v>0.52321272368977223</v>
      </c>
      <c r="L280" s="4">
        <v>0.87902480580586828</v>
      </c>
      <c r="M280" s="4">
        <v>0.72707613162597184</v>
      </c>
      <c r="N280" s="4">
        <v>0.86739989288246866</v>
      </c>
      <c r="O280" s="4">
        <v>0.62116506744034106</v>
      </c>
      <c r="P280" s="4">
        <v>1</v>
      </c>
      <c r="Q280" s="4">
        <v>0.81754150847647356</v>
      </c>
      <c r="R280" s="5">
        <v>86.097604164051063</v>
      </c>
      <c r="S280" s="5">
        <v>75.754063593280875</v>
      </c>
      <c r="T280" s="5">
        <v>76.383908520607022</v>
      </c>
      <c r="U280" s="5">
        <v>79.411858759312977</v>
      </c>
      <c r="V280" s="20">
        <v>0.69661639285179866</v>
      </c>
      <c r="W280" s="20">
        <v>0.94654883939683587</v>
      </c>
    </row>
    <row r="281" spans="1:23" x14ac:dyDescent="0.35">
      <c r="A281" s="3">
        <f>VLOOKUP(B281,[1]GDP!$A$4:$BI$251,56,0)</f>
        <v>55918.732834320967</v>
      </c>
      <c r="B281" s="2" t="s">
        <v>108</v>
      </c>
      <c r="C281" s="2">
        <v>2011</v>
      </c>
      <c r="D281" s="4">
        <v>0.74296344136122616</v>
      </c>
      <c r="E281" s="4">
        <v>0.67016235301649851</v>
      </c>
      <c r="F281" s="4">
        <v>0.97714331254562659</v>
      </c>
      <c r="G281" s="4">
        <v>0.58245656138123192</v>
      </c>
      <c r="H281" s="4">
        <v>1</v>
      </c>
      <c r="I281" s="4">
        <v>0.91578207852489035</v>
      </c>
      <c r="J281" s="4">
        <v>0.57996090689710866</v>
      </c>
      <c r="K281" s="4">
        <v>0.82385511248656706</v>
      </c>
      <c r="L281" s="4">
        <v>0.89967172855487709</v>
      </c>
      <c r="M281" s="4">
        <v>0.90509735392725255</v>
      </c>
      <c r="N281" s="4">
        <v>0.74860112208085028</v>
      </c>
      <c r="O281" s="4">
        <v>0.46809940948113249</v>
      </c>
      <c r="P281" s="4">
        <v>1</v>
      </c>
      <c r="Q281" s="4">
        <v>1</v>
      </c>
      <c r="R281" s="5">
        <v>73.665629585432129</v>
      </c>
      <c r="S281" s="5">
        <v>74.72478072350674</v>
      </c>
      <c r="T281" s="5">
        <v>75.282899353668398</v>
      </c>
      <c r="U281" s="5">
        <v>74.557769887535756</v>
      </c>
      <c r="V281" s="20">
        <v>0.65759295580430244</v>
      </c>
      <c r="W281" s="20">
        <v>0.9405842947847588</v>
      </c>
    </row>
    <row r="282" spans="1:23" x14ac:dyDescent="0.35">
      <c r="A282" s="3">
        <f>VLOOKUP(B282,[1]GDP!$A$4:$BI$251,56,0)</f>
        <v>40777</v>
      </c>
      <c r="B282" s="2" t="s">
        <v>110</v>
      </c>
      <c r="C282" s="2">
        <v>2011</v>
      </c>
      <c r="D282" s="4">
        <v>0.55743142125766998</v>
      </c>
      <c r="E282" s="4">
        <v>0.52712614753064202</v>
      </c>
      <c r="F282" s="4">
        <v>0.57465634602423876</v>
      </c>
      <c r="G282" s="4">
        <v>0.61826189047456115</v>
      </c>
      <c r="H282" s="4">
        <v>0.53109406108226698</v>
      </c>
      <c r="I282" s="4">
        <v>0.50474153121642185</v>
      </c>
      <c r="J282" s="4">
        <v>0.8265956104978246</v>
      </c>
      <c r="K282" s="4">
        <v>0.52570781609618544</v>
      </c>
      <c r="L282" s="4">
        <v>0.44082956485601488</v>
      </c>
      <c r="M282" s="4">
        <v>1</v>
      </c>
      <c r="N282" s="4">
        <v>1</v>
      </c>
      <c r="O282" s="4">
        <v>1</v>
      </c>
      <c r="P282" s="4">
        <v>0.45832967599229851</v>
      </c>
      <c r="Q282" s="4">
        <v>0.8456391052735428</v>
      </c>
      <c r="R282" s="5">
        <v>55.420750414116625</v>
      </c>
      <c r="S282" s="5">
        <v>55.66692454403529</v>
      </c>
      <c r="T282" s="5">
        <v>76.786849929956574</v>
      </c>
      <c r="U282" s="5">
        <v>62.624841629369506</v>
      </c>
      <c r="V282" s="20">
        <v>0.63601697109196054</v>
      </c>
      <c r="W282" s="20">
        <v>0.80178384234281508</v>
      </c>
    </row>
    <row r="283" spans="1:23" x14ac:dyDescent="0.35">
      <c r="A283" s="3">
        <f>VLOOKUP(B283,[1]GDP!$A$4:$BI$251,56,0)</f>
        <v>13535.133268119431</v>
      </c>
      <c r="B283" s="2" t="s">
        <v>111</v>
      </c>
      <c r="C283" s="2">
        <v>2011</v>
      </c>
      <c r="D283" s="4">
        <v>0.38138085810093647</v>
      </c>
      <c r="E283" s="4">
        <v>0.36282172614859365</v>
      </c>
      <c r="F283" s="4">
        <v>0.14611585089781229</v>
      </c>
      <c r="G283" s="4">
        <v>0.22240516710138103</v>
      </c>
      <c r="H283" s="4">
        <v>0.27936740718776587</v>
      </c>
      <c r="I283" s="4">
        <v>0.30729953273996674</v>
      </c>
      <c r="J283" s="4">
        <v>0.25263920548348379</v>
      </c>
      <c r="K283" s="4">
        <v>0.56822528649302972</v>
      </c>
      <c r="L283" s="4">
        <v>0.28233694650909535</v>
      </c>
      <c r="M283" s="4">
        <v>0.51981094099544656</v>
      </c>
      <c r="N283" s="4">
        <v>0.30661660872759294</v>
      </c>
      <c r="O283" s="4">
        <v>0.34893494346276394</v>
      </c>
      <c r="P283" s="4">
        <v>8.9792758725107766E-2</v>
      </c>
      <c r="Q283" s="4">
        <v>0.42508106530144268</v>
      </c>
      <c r="R283" s="5">
        <v>25.849354639191922</v>
      </c>
      <c r="S283" s="5">
        <v>31.507881925530658</v>
      </c>
      <c r="T283" s="5">
        <v>30.130991750504137</v>
      </c>
      <c r="U283" s="5">
        <v>29.162742771742241</v>
      </c>
      <c r="V283" s="20">
        <v>0.54290705019667373</v>
      </c>
      <c r="W283" s="20">
        <v>0.51767456180967286</v>
      </c>
    </row>
    <row r="284" spans="1:23" x14ac:dyDescent="0.35">
      <c r="A284" s="3">
        <f>VLOOKUP(B284,[1]GDP!$A$4:$BI$251,56,0)</f>
        <v>31012.716418712771</v>
      </c>
      <c r="B284" s="2" t="s">
        <v>112</v>
      </c>
      <c r="C284" s="2">
        <v>2011</v>
      </c>
      <c r="D284" s="4">
        <v>0.5319249163332217</v>
      </c>
      <c r="E284" s="4">
        <v>0.18056958432209366</v>
      </c>
      <c r="F284" s="4">
        <v>0.87381188211174809</v>
      </c>
      <c r="G284" s="4">
        <v>4.1203156443148946E-2</v>
      </c>
      <c r="H284" s="4">
        <v>0.27172699418124679</v>
      </c>
      <c r="I284" s="4">
        <v>0.37648182390842699</v>
      </c>
      <c r="J284" s="4">
        <v>0.30543738160573441</v>
      </c>
      <c r="K284" s="4">
        <v>0.64332037348793436</v>
      </c>
      <c r="L284" s="4">
        <v>0.26336962318679275</v>
      </c>
      <c r="M284" s="4">
        <v>4.0473454236607323E-2</v>
      </c>
      <c r="N284" s="4">
        <v>3.6911191857321279E-2</v>
      </c>
      <c r="O284" s="4">
        <v>0.27119661393359995</v>
      </c>
      <c r="P284" s="4">
        <v>0.21129164913761966</v>
      </c>
      <c r="Q284" s="4">
        <v>0.1386945252410362</v>
      </c>
      <c r="R284" s="5">
        <v>29.786510097412854</v>
      </c>
      <c r="S284" s="5">
        <v>33.210135757597023</v>
      </c>
      <c r="T284" s="5">
        <v>13.075468354487668</v>
      </c>
      <c r="U284" s="5">
        <v>25.357371403165846</v>
      </c>
      <c r="V284" s="20">
        <v>0.63080906487288624</v>
      </c>
      <c r="W284" s="20">
        <v>0.38457035862683064</v>
      </c>
    </row>
    <row r="285" spans="1:23" x14ac:dyDescent="0.35">
      <c r="A285" s="3">
        <f>VLOOKUP(B285,[1]GDP!$A$4:$BI$251,56,0)</f>
        <v>19660.889489565463</v>
      </c>
      <c r="B285" s="2" t="s">
        <v>114</v>
      </c>
      <c r="C285" s="2">
        <v>2011</v>
      </c>
      <c r="D285" s="4">
        <v>0.36048933621258933</v>
      </c>
      <c r="E285" s="4">
        <v>0.44004657575721579</v>
      </c>
      <c r="F285" s="4">
        <v>0.28721980700384037</v>
      </c>
      <c r="G285" s="4">
        <v>0.42505090546268032</v>
      </c>
      <c r="H285" s="4">
        <v>0.35996691729799668</v>
      </c>
      <c r="I285" s="4">
        <v>0.3049654360325359</v>
      </c>
      <c r="J285" s="4">
        <v>0.32032466298312556</v>
      </c>
      <c r="K285" s="4">
        <v>0.27261385719042874</v>
      </c>
      <c r="L285" s="4">
        <v>0.40714854329777272</v>
      </c>
      <c r="M285" s="4">
        <v>0.64448066896430323</v>
      </c>
      <c r="N285" s="4">
        <v>0.32997474282357642</v>
      </c>
      <c r="O285" s="4">
        <v>0.59267014996295198</v>
      </c>
      <c r="P285" s="4">
        <v>0.53884113247139553</v>
      </c>
      <c r="Q285" s="4">
        <v>0.6629226323752202</v>
      </c>
      <c r="R285" s="5">
        <v>36.817883854316634</v>
      </c>
      <c r="S285" s="5">
        <v>32.368931677619017</v>
      </c>
      <c r="T285" s="5">
        <v>51.202980373716102</v>
      </c>
      <c r="U285" s="5">
        <v>40.129931968550586</v>
      </c>
      <c r="V285" s="20">
        <v>0.62072144487993075</v>
      </c>
      <c r="W285" s="20">
        <v>0.53187281246191842</v>
      </c>
    </row>
    <row r="286" spans="1:23" x14ac:dyDescent="0.35">
      <c r="A286" s="3">
        <f>VLOOKUP(B286,[1]GDP!$A$4:$BI$251,56,0)</f>
        <v>58404.015590600051</v>
      </c>
      <c r="B286" s="2" t="s">
        <v>116</v>
      </c>
      <c r="C286" s="2">
        <v>2011</v>
      </c>
      <c r="D286" s="4">
        <v>0.4308341078609414</v>
      </c>
      <c r="E286" s="4">
        <v>0.17830672414629845</v>
      </c>
      <c r="F286" s="4">
        <v>0.25445181399444211</v>
      </c>
      <c r="G286" s="4">
        <v>0.65511262708354678</v>
      </c>
      <c r="H286" s="4">
        <v>0.76311284563531867</v>
      </c>
      <c r="I286" s="4">
        <v>0.73716946320144205</v>
      </c>
      <c r="J286" s="4">
        <v>0.32087276723689978</v>
      </c>
      <c r="K286" s="4">
        <v>0.85070683961646854</v>
      </c>
      <c r="L286" s="4">
        <v>0.44614739206920023</v>
      </c>
      <c r="M286" s="4">
        <v>0.66874851782406253</v>
      </c>
      <c r="N286" s="4">
        <v>0.43225329941846091</v>
      </c>
      <c r="O286" s="4">
        <v>0.99916045624686389</v>
      </c>
      <c r="P286" s="4">
        <v>0.51575879440668115</v>
      </c>
      <c r="Q286" s="4">
        <v>0.99554455716573276</v>
      </c>
      <c r="R286" s="5">
        <v>40.200800942058166</v>
      </c>
      <c r="S286" s="5">
        <v>49.968150226355881</v>
      </c>
      <c r="T286" s="5">
        <v>58.163054295400926</v>
      </c>
      <c r="U286" s="5">
        <v>49.444001821271662</v>
      </c>
      <c r="V286" s="20">
        <v>0.72657617526159191</v>
      </c>
      <c r="W286" s="20">
        <v>0.65412254470999365</v>
      </c>
    </row>
    <row r="287" spans="1:23" x14ac:dyDescent="0.35">
      <c r="A287" s="3">
        <f>VLOOKUP(B287,[1]GDP!$A$4:$BI$251,56,0)</f>
        <v>36456.002158261857</v>
      </c>
      <c r="B287" s="2" t="s">
        <v>117</v>
      </c>
      <c r="C287" s="2">
        <v>2011</v>
      </c>
      <c r="D287" s="4">
        <v>0.66060459706961994</v>
      </c>
      <c r="E287" s="4">
        <v>0.64348181583623365</v>
      </c>
      <c r="F287" s="4">
        <v>0.73312738597994487</v>
      </c>
      <c r="G287" s="4">
        <v>0.58444269572363683</v>
      </c>
      <c r="H287" s="4">
        <v>0.80875219028127554</v>
      </c>
      <c r="I287" s="4">
        <v>0.87780268777243009</v>
      </c>
      <c r="J287" s="4">
        <v>1</v>
      </c>
      <c r="K287" s="4">
        <v>0.71427502265465082</v>
      </c>
      <c r="L287" s="4">
        <v>1</v>
      </c>
      <c r="M287" s="4">
        <v>0.56387658195084245</v>
      </c>
      <c r="N287" s="4">
        <v>0.67733503489813107</v>
      </c>
      <c r="O287" s="4">
        <v>0.51592317171726498</v>
      </c>
      <c r="P287" s="4">
        <v>0.6391677278463781</v>
      </c>
      <c r="Q287" s="4">
        <v>0.58042421859707849</v>
      </c>
      <c r="R287" s="5">
        <v>66.987712194952707</v>
      </c>
      <c r="S287" s="5">
        <v>82.867836505597708</v>
      </c>
      <c r="T287" s="5">
        <v>59.078271341518672</v>
      </c>
      <c r="U287" s="5">
        <v>69.644606680689691</v>
      </c>
      <c r="V287" s="20">
        <v>0.64481915850561078</v>
      </c>
      <c r="W287" s="20">
        <v>0.87064992358382065</v>
      </c>
    </row>
    <row r="288" spans="1:23" x14ac:dyDescent="0.35">
      <c r="A288" s="3">
        <f>VLOOKUP(B288,[1]GDP!$A$4:$BI$251,56,0)</f>
        <v>49790.66547823052</v>
      </c>
      <c r="B288" s="2" t="s">
        <v>118</v>
      </c>
      <c r="C288" s="2">
        <v>2011</v>
      </c>
      <c r="D288" s="4">
        <v>0.70899118597431221</v>
      </c>
      <c r="E288" s="4">
        <v>1</v>
      </c>
      <c r="F288" s="4">
        <v>0.92920322757421558</v>
      </c>
      <c r="G288" s="4">
        <v>0.48147146854476497</v>
      </c>
      <c r="H288" s="4">
        <v>0.79165324559276384</v>
      </c>
      <c r="I288" s="4">
        <v>0.65393522393638348</v>
      </c>
      <c r="J288" s="4">
        <v>0.85083609212173394</v>
      </c>
      <c r="K288" s="4">
        <v>1</v>
      </c>
      <c r="L288" s="4">
        <v>0.94523768219581739</v>
      </c>
      <c r="M288" s="4">
        <v>0.70278642779473088</v>
      </c>
      <c r="N288" s="4">
        <v>0.94904831973764781</v>
      </c>
      <c r="O288" s="4">
        <v>0.94416367577149307</v>
      </c>
      <c r="P288" s="4">
        <v>1</v>
      </c>
      <c r="Q288" s="4">
        <v>0.93592135946135879</v>
      </c>
      <c r="R288" s="5">
        <v>72.861297685802981</v>
      </c>
      <c r="S288" s="5">
        <v>79.220428956762774</v>
      </c>
      <c r="T288" s="5">
        <v>82.391901560110298</v>
      </c>
      <c r="U288" s="5">
        <v>78.157876067558675</v>
      </c>
      <c r="V288" s="20">
        <v>0.72209237192307196</v>
      </c>
      <c r="W288" s="20">
        <v>0.91780280809402492</v>
      </c>
    </row>
    <row r="289" spans="1:23" x14ac:dyDescent="0.35">
      <c r="A289" s="3">
        <f>VLOOKUP(B289,[1]GDP!$A$4:$BI$251,56,0)</f>
        <v>17904.745821666904</v>
      </c>
      <c r="B289" s="2" t="s">
        <v>119</v>
      </c>
      <c r="C289" s="2">
        <v>2011</v>
      </c>
      <c r="D289" s="4">
        <v>0.60997942598533716</v>
      </c>
      <c r="E289" s="4">
        <v>0.6989075894933019</v>
      </c>
      <c r="F289" s="4">
        <v>0.38382972302759333</v>
      </c>
      <c r="G289" s="4">
        <v>0.62906624904156749</v>
      </c>
      <c r="H289" s="4">
        <v>0.60541148005765322</v>
      </c>
      <c r="I289" s="4">
        <v>0.16182131719225976</v>
      </c>
      <c r="J289" s="4">
        <v>0.45566454126392314</v>
      </c>
      <c r="K289" s="4">
        <v>0.35933388470198518</v>
      </c>
      <c r="L289" s="4">
        <v>0.39375919872940685</v>
      </c>
      <c r="M289" s="4">
        <v>0.29976293274833965</v>
      </c>
      <c r="N289" s="4">
        <v>0.24729282412819836</v>
      </c>
      <c r="O289" s="4">
        <v>0.43759082568126895</v>
      </c>
      <c r="P289" s="4">
        <v>0.3755070058891003</v>
      </c>
      <c r="Q289" s="4">
        <v>0.37913154992409948</v>
      </c>
      <c r="R289" s="5">
        <v>50.329812856138034</v>
      </c>
      <c r="S289" s="5">
        <v>32.203167994786575</v>
      </c>
      <c r="T289" s="5">
        <v>32.972148112877271</v>
      </c>
      <c r="U289" s="5">
        <v>38.501709654600631</v>
      </c>
      <c r="V289" s="20">
        <v>0.60027398761903605</v>
      </c>
      <c r="W289" s="20">
        <v>0.51510693659005324</v>
      </c>
    </row>
    <row r="290" spans="1:23" x14ac:dyDescent="0.35">
      <c r="A290" s="3">
        <f>VLOOKUP(B290,[1]GDP!$A$4:$BI$251,56,0)</f>
        <v>16981.33549071179</v>
      </c>
      <c r="B290" s="2" t="s">
        <v>120</v>
      </c>
      <c r="C290" s="2">
        <v>2011</v>
      </c>
      <c r="D290" s="4">
        <v>5.6743173463194178E-2</v>
      </c>
      <c r="E290" s="4">
        <v>0.70403125364305585</v>
      </c>
      <c r="F290" s="4">
        <v>2.4017894958321424E-2</v>
      </c>
      <c r="G290" s="4">
        <v>0.40006796978973941</v>
      </c>
      <c r="H290" s="4">
        <v>0.11259562143163213</v>
      </c>
      <c r="I290" s="4">
        <v>3.0988099129483051E-2</v>
      </c>
      <c r="J290" s="4">
        <v>0.13959338198841029</v>
      </c>
      <c r="K290" s="4">
        <v>0.13939637732020521</v>
      </c>
      <c r="L290" s="4">
        <v>8.7726813543686291E-2</v>
      </c>
      <c r="M290" s="4">
        <v>0.12040058063931587</v>
      </c>
      <c r="N290" s="4">
        <v>7.811902057069918E-2</v>
      </c>
      <c r="O290" s="4">
        <v>0.14539871926155418</v>
      </c>
      <c r="P290" s="4">
        <v>3.2655200296827468E-2</v>
      </c>
      <c r="Q290" s="4">
        <v>7.1629126598656417E-2</v>
      </c>
      <c r="R290" s="5">
        <v>20.877498554988826</v>
      </c>
      <c r="S290" s="5">
        <v>9.5714327543007851</v>
      </c>
      <c r="T290" s="5">
        <v>8.6807169944629692</v>
      </c>
      <c r="U290" s="5">
        <v>13.043216101250861</v>
      </c>
      <c r="V290" s="20">
        <v>0.50041225834782244</v>
      </c>
      <c r="W290" s="20">
        <v>0.27008738304252078</v>
      </c>
    </row>
    <row r="291" spans="1:23" x14ac:dyDescent="0.35">
      <c r="A291" s="3">
        <f>VLOOKUP(B291,[1]GDP!$A$4:$BI$251,57,0)</f>
        <v>13161.566463991319</v>
      </c>
      <c r="B291" s="2" t="s">
        <v>21</v>
      </c>
      <c r="C291" s="2">
        <v>2012</v>
      </c>
      <c r="D291" s="4">
        <v>0.31509957299221175</v>
      </c>
      <c r="E291" s="4">
        <v>0.1954022415546699</v>
      </c>
      <c r="F291" s="4">
        <v>0.24413663397226359</v>
      </c>
      <c r="G291" s="4">
        <v>0.49338816594398999</v>
      </c>
      <c r="H291" s="4">
        <v>0.29384319901988465</v>
      </c>
      <c r="I291" s="4">
        <v>0.13217413031965988</v>
      </c>
      <c r="J291" s="4">
        <v>0.27083444493961134</v>
      </c>
      <c r="K291" s="4">
        <v>0.14912522686811069</v>
      </c>
      <c r="L291" s="4">
        <v>0.12026637374404446</v>
      </c>
      <c r="M291" s="4">
        <v>0.16999042455569052</v>
      </c>
      <c r="N291" s="4">
        <v>9.4587759841900057E-2</v>
      </c>
      <c r="O291" s="4">
        <v>0.16826763935484762</v>
      </c>
      <c r="P291" s="4">
        <v>0.12212430020169188</v>
      </c>
      <c r="Q291" s="4">
        <v>0.32250512349352223</v>
      </c>
      <c r="R291" s="5">
        <v>28.303366486714616</v>
      </c>
      <c r="S291" s="5">
        <v>16.381434195879017</v>
      </c>
      <c r="T291" s="5">
        <v>16.951411872243767</v>
      </c>
      <c r="U291" s="5">
        <v>20.545404184945799</v>
      </c>
      <c r="V291" s="20">
        <v>0.61038982721686874</v>
      </c>
      <c r="W291" s="20">
        <v>0.26945732394729516</v>
      </c>
    </row>
    <row r="292" spans="1:23" x14ac:dyDescent="0.35">
      <c r="A292" s="3">
        <f>VLOOKUP(B292,[1]GDP!$A$4:$BI$251,57,0)</f>
        <v>5998.6386009911921</v>
      </c>
      <c r="B292" s="2" t="s">
        <v>22</v>
      </c>
      <c r="C292" s="2">
        <v>2012</v>
      </c>
      <c r="D292" s="4">
        <v>0.21130886381162101</v>
      </c>
      <c r="E292" s="4">
        <v>3.5252106481163746E-2</v>
      </c>
      <c r="F292" s="4">
        <v>6.9844923960936889E-2</v>
      </c>
      <c r="G292" s="4">
        <v>0.18396401134303356</v>
      </c>
      <c r="H292" s="4">
        <v>0.13315120443279849</v>
      </c>
      <c r="I292" s="4">
        <v>0.2029900185589758</v>
      </c>
      <c r="J292" s="4">
        <v>0.11789375332525037</v>
      </c>
      <c r="K292" s="4">
        <v>0.19146001143312713</v>
      </c>
      <c r="L292" s="4">
        <v>7.7431995677911203E-2</v>
      </c>
      <c r="M292" s="4">
        <v>0.24081470694947005</v>
      </c>
      <c r="N292" s="4">
        <v>3.0252446864629159E-2</v>
      </c>
      <c r="O292" s="4">
        <v>0.17763371227209618</v>
      </c>
      <c r="P292" s="4">
        <v>0.13115106673987709</v>
      </c>
      <c r="Q292" s="4">
        <v>0.23418717044425216</v>
      </c>
      <c r="R292" s="5">
        <v>12.018848681160547</v>
      </c>
      <c r="S292" s="5">
        <v>13.96326232738889</v>
      </c>
      <c r="T292" s="5">
        <v>15.172568832564082</v>
      </c>
      <c r="U292" s="5">
        <v>13.718226613704507</v>
      </c>
      <c r="V292" s="20">
        <v>0.72433105456617342</v>
      </c>
      <c r="W292" s="20">
        <v>0.1793720276850832</v>
      </c>
    </row>
    <row r="293" spans="1:23" x14ac:dyDescent="0.35">
      <c r="A293" s="3">
        <f>VLOOKUP(B293,[1]GDP!$A$4:$BI$251,57,0)</f>
        <v>19224.874399710654</v>
      </c>
      <c r="B293" s="2" t="s">
        <v>23</v>
      </c>
      <c r="C293" s="2">
        <v>2012</v>
      </c>
      <c r="D293" s="4">
        <v>0.22384402991914112</v>
      </c>
      <c r="E293" s="4">
        <v>0.83111012999305256</v>
      </c>
      <c r="F293" s="4">
        <v>7.4850543012074777E-2</v>
      </c>
      <c r="G293" s="4">
        <v>0.3767718751136005</v>
      </c>
      <c r="H293" s="4">
        <v>0.25425787872208672</v>
      </c>
      <c r="I293" s="4">
        <v>0.18810765919520273</v>
      </c>
      <c r="J293" s="4">
        <v>0.49886138203632019</v>
      </c>
      <c r="K293" s="4">
        <v>0.25985608691149442</v>
      </c>
      <c r="L293" s="4">
        <v>0.24797244382288328</v>
      </c>
      <c r="M293" s="4">
        <v>0.29524182280238198</v>
      </c>
      <c r="N293" s="4">
        <v>0.32028700112174036</v>
      </c>
      <c r="O293" s="4">
        <v>0.28102084120993437</v>
      </c>
      <c r="P293" s="4">
        <v>0.13264856791108043</v>
      </c>
      <c r="Q293" s="4">
        <v>0.30310439084055235</v>
      </c>
      <c r="R293" s="5">
        <v>29.361947963596023</v>
      </c>
      <c r="S293" s="5">
        <v>26.998239380674093</v>
      </c>
      <c r="T293" s="5">
        <v>24.72455249391443</v>
      </c>
      <c r="U293" s="5">
        <v>27.028246612728182</v>
      </c>
      <c r="V293" s="20">
        <v>0.59712349051684721</v>
      </c>
      <c r="W293" s="20">
        <v>0.40539166719290448</v>
      </c>
    </row>
    <row r="294" spans="1:23" x14ac:dyDescent="0.35">
      <c r="A294" s="3">
        <f>VLOOKUP(B294,[1]GDP!$A$4:$BI$251,57,0)</f>
        <v>44365.128528051711</v>
      </c>
      <c r="B294" s="2" t="s">
        <v>25</v>
      </c>
      <c r="C294" s="2">
        <v>2012</v>
      </c>
      <c r="D294" s="4">
        <v>0.78335438115204115</v>
      </c>
      <c r="E294" s="4">
        <v>0.83222323254119945</v>
      </c>
      <c r="F294" s="4">
        <v>0.70437233860004134</v>
      </c>
      <c r="G294" s="4">
        <v>0.633289495516967</v>
      </c>
      <c r="H294" s="4">
        <v>0.59606979792048409</v>
      </c>
      <c r="I294" s="4">
        <v>0.82122373529301351</v>
      </c>
      <c r="J294" s="4">
        <v>0.99993908382270247</v>
      </c>
      <c r="K294" s="4">
        <v>0.59335242423450874</v>
      </c>
      <c r="L294" s="4">
        <v>0.76888968457007811</v>
      </c>
      <c r="M294" s="4">
        <v>0.75937542985344919</v>
      </c>
      <c r="N294" s="4">
        <v>0.71713601271175831</v>
      </c>
      <c r="O294" s="4">
        <v>0.31526587386691568</v>
      </c>
      <c r="P294" s="4">
        <v>0.82484260116211328</v>
      </c>
      <c r="Q294" s="4">
        <v>0.73863374209695143</v>
      </c>
      <c r="R294" s="5">
        <v>63.867498846983239</v>
      </c>
      <c r="S294" s="5">
        <v>69.033194006778047</v>
      </c>
      <c r="T294" s="5">
        <v>60.20558188553867</v>
      </c>
      <c r="U294" s="5">
        <v>64.368758246433316</v>
      </c>
      <c r="V294" s="20">
        <v>0.64267825916976518</v>
      </c>
      <c r="W294" s="20">
        <v>0.83903857811967753</v>
      </c>
    </row>
    <row r="295" spans="1:23" x14ac:dyDescent="0.35">
      <c r="A295" s="3">
        <f>VLOOKUP(B295,[1]GDP!$A$4:$BI$251,57,0)</f>
        <v>15396.760304784102</v>
      </c>
      <c r="B295" s="2" t="s">
        <v>27</v>
      </c>
      <c r="C295" s="2">
        <v>2012</v>
      </c>
      <c r="D295" s="4">
        <v>0.81550096534877725</v>
      </c>
      <c r="E295" s="4">
        <v>1</v>
      </c>
      <c r="F295" s="4">
        <v>0.21161923359218274</v>
      </c>
      <c r="G295" s="4">
        <v>0.17241542319857067</v>
      </c>
      <c r="H295" s="4">
        <v>0.71388394242691666</v>
      </c>
      <c r="I295" s="4">
        <v>0.34124440635864506</v>
      </c>
      <c r="J295" s="4">
        <v>0.11870860926232137</v>
      </c>
      <c r="K295" s="4">
        <v>0.5905598399492421</v>
      </c>
      <c r="L295" s="4">
        <v>0.42689521675589076</v>
      </c>
      <c r="M295" s="4">
        <v>0.13495301318066757</v>
      </c>
      <c r="N295" s="4">
        <v>7.51584441064444E-2</v>
      </c>
      <c r="O295" s="4">
        <v>0.2547010362394766</v>
      </c>
      <c r="P295" s="4">
        <v>0.40728962856672768</v>
      </c>
      <c r="Q295" s="4">
        <v>0.11289722358043325</v>
      </c>
      <c r="R295" s="5">
        <v>43.890384347782394</v>
      </c>
      <c r="S295" s="5">
        <v>31.903748199666015</v>
      </c>
      <c r="T295" s="5">
        <v>18.356483631684412</v>
      </c>
      <c r="U295" s="5">
        <v>31.383538726377608</v>
      </c>
      <c r="V295" s="20">
        <v>0.57190010207276498</v>
      </c>
      <c r="W295" s="20">
        <v>0.52819451505732007</v>
      </c>
    </row>
    <row r="296" spans="1:23" x14ac:dyDescent="0.35">
      <c r="A296" s="3">
        <f>VLOOKUP(B296,[1]GDP!$A$4:$BI$251,57,0)</f>
        <v>41006.421726115252</v>
      </c>
      <c r="B296" s="2" t="s">
        <v>28</v>
      </c>
      <c r="C296" s="2">
        <v>2012</v>
      </c>
      <c r="D296" s="4">
        <v>0.7229599373764537</v>
      </c>
      <c r="E296" s="4">
        <v>0.76090207240794405</v>
      </c>
      <c r="F296" s="4">
        <v>0.69754193979179291</v>
      </c>
      <c r="G296" s="4">
        <v>0.52125172684859311</v>
      </c>
      <c r="H296" s="4">
        <v>0.6539079404156114</v>
      </c>
      <c r="I296" s="4">
        <v>0.75424705410208603</v>
      </c>
      <c r="J296" s="4">
        <v>0.41603810725742851</v>
      </c>
      <c r="K296" s="4">
        <v>0.8316328590805</v>
      </c>
      <c r="L296" s="4">
        <v>0.71875558330066902</v>
      </c>
      <c r="M296" s="4">
        <v>0.65047092194140388</v>
      </c>
      <c r="N296" s="4">
        <v>0.86340924621914605</v>
      </c>
      <c r="O296" s="4">
        <v>0.50134307392051369</v>
      </c>
      <c r="P296" s="4">
        <v>0.80272407636971677</v>
      </c>
      <c r="Q296" s="4">
        <v>0.73882404830373616</v>
      </c>
      <c r="R296" s="5">
        <v>63.861603789790522</v>
      </c>
      <c r="S296" s="5">
        <v>63.808767219801553</v>
      </c>
      <c r="T296" s="5">
        <v>66.56398254242022</v>
      </c>
      <c r="U296" s="5">
        <v>64.744784517337436</v>
      </c>
      <c r="V296" s="20">
        <v>0.61790090151319921</v>
      </c>
      <c r="W296" s="20">
        <v>0.84818651591544392</v>
      </c>
    </row>
    <row r="297" spans="1:23" x14ac:dyDescent="0.35">
      <c r="A297" s="3">
        <f>VLOOKUP(B297,[1]GDP!$A$4:$BI$251,57,0)</f>
        <v>9910.3028153668547</v>
      </c>
      <c r="B297" s="2" t="s">
        <v>31</v>
      </c>
      <c r="C297" s="2">
        <v>2012</v>
      </c>
      <c r="D297" s="4">
        <v>9.5130074288078625E-2</v>
      </c>
      <c r="E297" s="4">
        <v>0.13767496601275558</v>
      </c>
      <c r="F297" s="4">
        <v>1.5892672591423362E-2</v>
      </c>
      <c r="G297" s="4">
        <v>8.6334877234346283E-2</v>
      </c>
      <c r="H297" s="4">
        <v>0.38265161508694917</v>
      </c>
      <c r="I297" s="4">
        <v>0.10133606952902968</v>
      </c>
      <c r="J297" s="4">
        <v>0.41496396874503244</v>
      </c>
      <c r="K297" s="4">
        <v>0.24247867284215763</v>
      </c>
      <c r="L297" s="4">
        <v>0.28960843896437716</v>
      </c>
      <c r="M297" s="4">
        <v>0.11667229680700905</v>
      </c>
      <c r="N297" s="4">
        <v>0.22864101207946652</v>
      </c>
      <c r="O297" s="4">
        <v>0.29761921350832915</v>
      </c>
      <c r="P297" s="4">
        <v>0.44582087007181181</v>
      </c>
      <c r="Q297" s="4">
        <v>0.28203086530895</v>
      </c>
      <c r="R297" s="5">
        <v>12.906868293985521</v>
      </c>
      <c r="S297" s="5">
        <v>22.918093092508343</v>
      </c>
      <c r="T297" s="5">
        <v>23.912051210750445</v>
      </c>
      <c r="U297" s="5">
        <v>19.912337532414771</v>
      </c>
      <c r="V297" s="20">
        <v>0.5266660602725427</v>
      </c>
      <c r="W297" s="20">
        <v>0.32783776888898208</v>
      </c>
    </row>
    <row r="298" spans="1:23" x14ac:dyDescent="0.35">
      <c r="A298" s="3">
        <f>VLOOKUP(B298,[1]GDP!$A$4:$BI$251,57,0)</f>
        <v>14244.494307148614</v>
      </c>
      <c r="B298" s="2" t="s">
        <v>32</v>
      </c>
      <c r="C298" s="2">
        <v>2012</v>
      </c>
      <c r="D298" s="4">
        <v>0.8058976943476307</v>
      </c>
      <c r="E298" s="4">
        <v>0.21607087582945611</v>
      </c>
      <c r="F298" s="4">
        <v>0.31871324952972757</v>
      </c>
      <c r="G298" s="4">
        <v>0.4531661135761012</v>
      </c>
      <c r="H298" s="4">
        <v>0.75073335809759034</v>
      </c>
      <c r="I298" s="4">
        <v>0.3693982719997127</v>
      </c>
      <c r="J298" s="4">
        <v>0.24282465862478725</v>
      </c>
      <c r="K298" s="4">
        <v>0.37910912820043696</v>
      </c>
      <c r="L298" s="4">
        <v>0.39651587084041034</v>
      </c>
      <c r="M298" s="4">
        <v>0.20929322575908549</v>
      </c>
      <c r="N298" s="4">
        <v>0.1335712117331081</v>
      </c>
      <c r="O298" s="4">
        <v>0.56598484130407278</v>
      </c>
      <c r="P298" s="4">
        <v>0.29664945809248827</v>
      </c>
      <c r="Q298" s="4">
        <v>0.10379264382025082</v>
      </c>
      <c r="R298" s="5">
        <v>41.884921784796092</v>
      </c>
      <c r="S298" s="5">
        <v>31.816713521476935</v>
      </c>
      <c r="T298" s="5">
        <v>23.878550505849898</v>
      </c>
      <c r="U298" s="5">
        <v>32.526728604040976</v>
      </c>
      <c r="V298" s="20">
        <v>0.62780056044720312</v>
      </c>
      <c r="W298" s="20">
        <v>0.45778199310378448</v>
      </c>
    </row>
    <row r="299" spans="1:23" x14ac:dyDescent="0.35">
      <c r="A299" s="3">
        <f>VLOOKUP(B299,[1]GDP!$A$4:$BI$251,57,0)</f>
        <v>15118.138451116989</v>
      </c>
      <c r="B299" s="2" t="s">
        <v>33</v>
      </c>
      <c r="C299" s="2">
        <v>2012</v>
      </c>
      <c r="D299" s="4">
        <v>0.3859379821118627</v>
      </c>
      <c r="E299" s="4">
        <v>0.16944555084873877</v>
      </c>
      <c r="F299" s="4">
        <v>0.3716377447855358</v>
      </c>
      <c r="G299" s="4">
        <v>0.37856803428232033</v>
      </c>
      <c r="H299" s="4">
        <v>0.48930582782293314</v>
      </c>
      <c r="I299" s="4">
        <v>0.15481214041512681</v>
      </c>
      <c r="J299" s="4">
        <v>0.23262196136748595</v>
      </c>
      <c r="K299" s="4">
        <v>0.17884892287670343</v>
      </c>
      <c r="L299" s="4">
        <v>0.42922307637066204</v>
      </c>
      <c r="M299" s="4">
        <v>1.8308189324156256E-2</v>
      </c>
      <c r="N299" s="4">
        <v>0.18466587762397052</v>
      </c>
      <c r="O299" s="4">
        <v>0.25125154702164615</v>
      </c>
      <c r="P299" s="4">
        <v>2.3352608140319382E-2</v>
      </c>
      <c r="Q299" s="4">
        <v>0.18744892784599973</v>
      </c>
      <c r="R299" s="5">
        <v>30.304361714859141</v>
      </c>
      <c r="S299" s="5">
        <v>21.975207225351539</v>
      </c>
      <c r="T299" s="5">
        <v>12.264817057386789</v>
      </c>
      <c r="U299" s="5">
        <v>21.51479533253249</v>
      </c>
      <c r="V299" s="20">
        <v>0.43073929526072824</v>
      </c>
      <c r="W299" s="20">
        <v>0.52529924675506956</v>
      </c>
    </row>
    <row r="300" spans="1:23" x14ac:dyDescent="0.35">
      <c r="A300" s="3">
        <f>VLOOKUP(B300,[1]GDP!$A$4:$BI$251,57,0)</f>
        <v>21330.239910907298</v>
      </c>
      <c r="B300" s="2" t="s">
        <v>38</v>
      </c>
      <c r="C300" s="2">
        <v>2012</v>
      </c>
      <c r="D300" s="4">
        <v>0.90856984398034002</v>
      </c>
      <c r="E300" s="4">
        <v>0.79669842238560362</v>
      </c>
      <c r="F300" s="4">
        <v>0.59148745163760907</v>
      </c>
      <c r="G300" s="4">
        <v>0.77720399707627041</v>
      </c>
      <c r="H300" s="4">
        <v>0.79540727326361682</v>
      </c>
      <c r="I300" s="4">
        <v>0.67743887557243543</v>
      </c>
      <c r="J300" s="4">
        <v>0.58132936312697725</v>
      </c>
      <c r="K300" s="4">
        <v>0.5642031183741143</v>
      </c>
      <c r="L300" s="4">
        <v>0.54139858184438039</v>
      </c>
      <c r="M300" s="4">
        <v>1</v>
      </c>
      <c r="N300" s="4">
        <v>0.30899568145623169</v>
      </c>
      <c r="O300" s="4">
        <v>0.68382881165662102</v>
      </c>
      <c r="P300" s="4">
        <v>0.48704629976711339</v>
      </c>
      <c r="Q300" s="4">
        <v>0.63603835656300134</v>
      </c>
      <c r="R300" s="5">
        <v>67.74086042624883</v>
      </c>
      <c r="S300" s="5">
        <v>55.379741351026638</v>
      </c>
      <c r="T300" s="5">
        <v>55.970976399937825</v>
      </c>
      <c r="U300" s="5">
        <v>59.697192725737771</v>
      </c>
      <c r="V300" s="20">
        <v>0.77070344658874479</v>
      </c>
      <c r="W300" s="20">
        <v>0.65463005646633676</v>
      </c>
    </row>
    <row r="301" spans="1:23" x14ac:dyDescent="0.35">
      <c r="A301" s="3">
        <f>VLOOKUP(B301,[1]GDP!$A$4:$BI$251,57,0)</f>
        <v>11145.752346104016</v>
      </c>
      <c r="B301" s="2" t="s">
        <v>39</v>
      </c>
      <c r="C301" s="2">
        <v>2012</v>
      </c>
      <c r="D301" s="4">
        <v>0.14521647787638789</v>
      </c>
      <c r="E301" s="4">
        <v>0.1834585267662594</v>
      </c>
      <c r="F301" s="4">
        <v>0.52514329458719289</v>
      </c>
      <c r="G301" s="4">
        <v>0.50639901360024908</v>
      </c>
      <c r="H301" s="4">
        <v>0.31747963804988422</v>
      </c>
      <c r="I301" s="4">
        <v>0.21767159029714025</v>
      </c>
      <c r="J301" s="4">
        <v>0.25345140208393241</v>
      </c>
      <c r="K301" s="4">
        <v>0.34434366471716704</v>
      </c>
      <c r="L301" s="4">
        <v>0.24537612572271075</v>
      </c>
      <c r="M301" s="4">
        <v>0.71666879524855764</v>
      </c>
      <c r="N301" s="4">
        <v>0.5912721123664284</v>
      </c>
      <c r="O301" s="4">
        <v>0.6395176302349882</v>
      </c>
      <c r="P301" s="4">
        <v>0.16268477094728112</v>
      </c>
      <c r="Q301" s="4">
        <v>0.68117435623909517</v>
      </c>
      <c r="R301" s="5">
        <v>30.821631443438648</v>
      </c>
      <c r="S301" s="5">
        <v>25.730075763525463</v>
      </c>
      <c r="T301" s="5">
        <v>46.868810300052566</v>
      </c>
      <c r="U301" s="5">
        <v>34.473505835672228</v>
      </c>
      <c r="V301" s="20">
        <v>0.56045449699271876</v>
      </c>
      <c r="W301" s="20">
        <v>0.55642292376973013</v>
      </c>
    </row>
    <row r="302" spans="1:23" x14ac:dyDescent="0.35">
      <c r="A302" s="3">
        <f>VLOOKUP(B302,[1]GDP!$A$4:$BI$251,57,0)</f>
        <v>11840.240433456489</v>
      </c>
      <c r="B302" s="2" t="s">
        <v>40</v>
      </c>
      <c r="C302" s="2">
        <v>2012</v>
      </c>
      <c r="D302" s="4">
        <v>0.80815626066160251</v>
      </c>
      <c r="E302" s="4">
        <v>0.44655163838592166</v>
      </c>
      <c r="F302" s="4">
        <v>0.25619204092173786</v>
      </c>
      <c r="G302" s="4">
        <v>0.26598555743232988</v>
      </c>
      <c r="H302" s="4">
        <v>0.34051338221781763</v>
      </c>
      <c r="I302" s="4">
        <v>0.28001907483656924</v>
      </c>
      <c r="J302" s="4">
        <v>0.44309745580911281</v>
      </c>
      <c r="K302" s="4">
        <v>0.48174906083181546</v>
      </c>
      <c r="L302" s="4">
        <v>0.31858461808580785</v>
      </c>
      <c r="M302" s="4">
        <v>0.74042655706521288</v>
      </c>
      <c r="N302" s="4">
        <v>0.20525390694893636</v>
      </c>
      <c r="O302" s="4">
        <v>0.76149336256490974</v>
      </c>
      <c r="P302" s="4">
        <v>0.40065782805225075</v>
      </c>
      <c r="Q302" s="4">
        <v>0.33462860622256901</v>
      </c>
      <c r="R302" s="5">
        <v>38.570766091127936</v>
      </c>
      <c r="S302" s="5">
        <v>36.335890182267342</v>
      </c>
      <c r="T302" s="5">
        <v>43.323862912682927</v>
      </c>
      <c r="U302" s="5">
        <v>39.410173062026068</v>
      </c>
      <c r="V302" s="20">
        <v>0.74086735506410695</v>
      </c>
      <c r="W302" s="20">
        <v>0.4746614794894301</v>
      </c>
    </row>
    <row r="303" spans="1:23" x14ac:dyDescent="0.35">
      <c r="A303" s="3">
        <f>VLOOKUP(B303,[1]GDP!$A$4:$BI$251,57,0)</f>
        <v>13878.047402645867</v>
      </c>
      <c r="B303" s="2" t="s">
        <v>41</v>
      </c>
      <c r="C303" s="2">
        <v>2012</v>
      </c>
      <c r="D303" s="4">
        <v>0.43601486419433688</v>
      </c>
      <c r="E303" s="4">
        <v>0.73515688813195434</v>
      </c>
      <c r="F303" s="4">
        <v>0.33050753741597183</v>
      </c>
      <c r="G303" s="4">
        <v>0.40072691083939682</v>
      </c>
      <c r="H303" s="4">
        <v>0.51884857438100385</v>
      </c>
      <c r="I303" s="4">
        <v>0.27916051286041715</v>
      </c>
      <c r="J303" s="4">
        <v>0.27056034418314395</v>
      </c>
      <c r="K303" s="4">
        <v>0.24060058705649701</v>
      </c>
      <c r="L303" s="4">
        <v>0.39327426931204917</v>
      </c>
      <c r="M303" s="4">
        <v>0.18083182332836029</v>
      </c>
      <c r="N303" s="4">
        <v>0.24327178274515149</v>
      </c>
      <c r="O303" s="4">
        <v>0.29841697316363064</v>
      </c>
      <c r="P303" s="4">
        <v>0.21480071640734408</v>
      </c>
      <c r="Q303" s="4">
        <v>0.22360209641149573</v>
      </c>
      <c r="R303" s="5">
        <v>43.563022370456473</v>
      </c>
      <c r="S303" s="5">
        <v>28.805195798617156</v>
      </c>
      <c r="T303" s="5">
        <v>23.017835977616397</v>
      </c>
      <c r="U303" s="5">
        <v>31.79535138223001</v>
      </c>
      <c r="V303" s="20">
        <v>0.52906997377050058</v>
      </c>
      <c r="W303" s="20">
        <v>0.50455089699682965</v>
      </c>
    </row>
    <row r="304" spans="1:23" x14ac:dyDescent="0.35">
      <c r="A304" s="3">
        <f>VLOOKUP(B304,[1]GDP!$A$4:$BI$251,57,0)</f>
        <v>20313.41097462827</v>
      </c>
      <c r="B304" s="2" t="s">
        <v>42</v>
      </c>
      <c r="C304" s="2">
        <v>2012</v>
      </c>
      <c r="D304" s="4">
        <v>0.16717650789692928</v>
      </c>
      <c r="E304" s="4">
        <v>0.42622900696802318</v>
      </c>
      <c r="F304" s="4">
        <v>0.10003476371706406</v>
      </c>
      <c r="G304" s="4">
        <v>0.24392012735612803</v>
      </c>
      <c r="H304" s="4">
        <v>0.25485354231776824</v>
      </c>
      <c r="I304" s="4">
        <v>0.42254840418829576</v>
      </c>
      <c r="J304" s="4">
        <v>0.58372526773369127</v>
      </c>
      <c r="K304" s="4">
        <v>0.23947233532551873</v>
      </c>
      <c r="L304" s="4">
        <v>0.35795722572465227</v>
      </c>
      <c r="M304" s="4">
        <v>0.20882221506106077</v>
      </c>
      <c r="N304" s="4">
        <v>0.43616403388235325</v>
      </c>
      <c r="O304" s="4">
        <v>0.43676721712308775</v>
      </c>
      <c r="P304" s="4">
        <v>0.79712266773940543</v>
      </c>
      <c r="Q304" s="4">
        <v>0.51160497254122872</v>
      </c>
      <c r="R304" s="5">
        <v>22.417775255918269</v>
      </c>
      <c r="S304" s="5">
        <v>35.420164019811367</v>
      </c>
      <c r="T304" s="5">
        <v>40.279593328964282</v>
      </c>
      <c r="U304" s="5">
        <v>32.705844201564638</v>
      </c>
      <c r="V304" s="20">
        <v>0.59244539931604812</v>
      </c>
      <c r="W304" s="20">
        <v>0.45410840380194195</v>
      </c>
    </row>
    <row r="305" spans="1:23" x14ac:dyDescent="0.35">
      <c r="A305" s="3">
        <f>VLOOKUP(B305,[1]GDP!$A$4:$BI$251,57,0)</f>
        <v>44336.812461229747</v>
      </c>
      <c r="B305" s="2" t="s">
        <v>45</v>
      </c>
      <c r="C305" s="2">
        <v>2012</v>
      </c>
      <c r="D305" s="4">
        <v>0.96809857414335299</v>
      </c>
      <c r="E305" s="4">
        <v>0.61780504501930245</v>
      </c>
      <c r="F305" s="4">
        <v>0.73999524371469694</v>
      </c>
      <c r="G305" s="4">
        <v>0.69348490422527875</v>
      </c>
      <c r="H305" s="4">
        <v>0.91765303861714709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0.75937221509380071</v>
      </c>
      <c r="O305" s="4">
        <v>0.57388345741124747</v>
      </c>
      <c r="P305" s="4">
        <v>0.47759654021964826</v>
      </c>
      <c r="Q305" s="4">
        <v>0.8795055345934345</v>
      </c>
      <c r="R305" s="5">
        <v>73.749144617156162</v>
      </c>
      <c r="S305" s="5">
        <v>88.450318269065292</v>
      </c>
      <c r="T305" s="5">
        <v>69.264028170618928</v>
      </c>
      <c r="U305" s="5">
        <v>77.154497018946799</v>
      </c>
      <c r="V305" s="20">
        <v>0.70868543354772418</v>
      </c>
      <c r="W305" s="20">
        <v>0.90326742854705544</v>
      </c>
    </row>
    <row r="306" spans="1:23" x14ac:dyDescent="0.35">
      <c r="A306" s="3">
        <f>VLOOKUP(B306,[1]GDP!$A$4:$BI$251,57,0)</f>
        <v>10322.178902346306</v>
      </c>
      <c r="B306" s="2" t="s">
        <v>47</v>
      </c>
      <c r="C306" s="2">
        <v>2012</v>
      </c>
      <c r="D306" s="4">
        <v>0.22004091595615374</v>
      </c>
      <c r="E306" s="4">
        <v>0.43556952262033422</v>
      </c>
      <c r="F306" s="4">
        <v>1.7789593765203632E-2</v>
      </c>
      <c r="G306" s="4">
        <v>0.28657742015541576</v>
      </c>
      <c r="H306" s="4">
        <v>0.29715543467921768</v>
      </c>
      <c r="I306" s="4">
        <v>0.22733309654676051</v>
      </c>
      <c r="J306" s="4">
        <v>0.15490655694255245</v>
      </c>
      <c r="K306" s="4">
        <v>0.17015962890380865</v>
      </c>
      <c r="L306" s="4">
        <v>0.31486940166095856</v>
      </c>
      <c r="M306" s="4">
        <v>0.52716060197128178</v>
      </c>
      <c r="N306" s="4">
        <v>0.11897818130759145</v>
      </c>
      <c r="O306" s="4">
        <v>0.14658555519479807</v>
      </c>
      <c r="P306" s="4">
        <v>4.3319971403153502E-2</v>
      </c>
      <c r="Q306" s="4">
        <v>0.14235043051987087</v>
      </c>
      <c r="R306" s="5">
        <v>21.859653076028078</v>
      </c>
      <c r="S306" s="5">
        <v>19.667014345823837</v>
      </c>
      <c r="T306" s="5">
        <v>16.94962686018679</v>
      </c>
      <c r="U306" s="5">
        <v>19.492098094012899</v>
      </c>
      <c r="V306" s="20">
        <v>0.55152388485415915</v>
      </c>
      <c r="W306" s="20">
        <v>0.35196551001877713</v>
      </c>
    </row>
    <row r="307" spans="1:23" x14ac:dyDescent="0.35">
      <c r="A307" s="3">
        <f>VLOOKUP(B307,[1]GDP!$A$4:$BI$251,57,0)</f>
        <v>9822.4201805469093</v>
      </c>
      <c r="B307" s="2" t="s">
        <v>48</v>
      </c>
      <c r="C307" s="2">
        <v>2012</v>
      </c>
      <c r="D307" s="4">
        <v>0.36611800317845727</v>
      </c>
      <c r="E307" s="4">
        <v>0.15172990221341368</v>
      </c>
      <c r="F307" s="4">
        <v>0.13974047337179779</v>
      </c>
      <c r="G307" s="4">
        <v>0.1542571164678356</v>
      </c>
      <c r="H307" s="4">
        <v>0.29146985068677805</v>
      </c>
      <c r="I307" s="4">
        <v>0.12206076585446905</v>
      </c>
      <c r="J307" s="4">
        <v>0.21585126218586051</v>
      </c>
      <c r="K307" s="4">
        <v>0.18124949435456911</v>
      </c>
      <c r="L307" s="4">
        <v>0.14817620992265432</v>
      </c>
      <c r="M307" s="4">
        <v>0.13156087118829338</v>
      </c>
      <c r="N307" s="4">
        <v>0.30978691182935308</v>
      </c>
      <c r="O307" s="4">
        <v>0.54470417490625522</v>
      </c>
      <c r="P307" s="4">
        <v>0.18886638478385895</v>
      </c>
      <c r="Q307" s="4">
        <v>0.22861431385807501</v>
      </c>
      <c r="R307" s="5">
        <v>21.222775459305048</v>
      </c>
      <c r="S307" s="5">
        <v>16.525452210390487</v>
      </c>
      <c r="T307" s="5">
        <v>26.026022182597586</v>
      </c>
      <c r="U307" s="5">
        <v>21.258083284097708</v>
      </c>
      <c r="V307" s="20">
        <v>0.51934000582977435</v>
      </c>
      <c r="W307" s="20">
        <v>0.3802669644677259</v>
      </c>
    </row>
    <row r="308" spans="1:23" x14ac:dyDescent="0.35">
      <c r="A308" s="3">
        <f>VLOOKUP(B308,[1]GDP!$A$4:$BI$251,57,0)</f>
        <v>7532.8612221761832</v>
      </c>
      <c r="B308" s="2" t="s">
        <v>49</v>
      </c>
      <c r="C308" s="2">
        <v>2012</v>
      </c>
      <c r="D308" s="4">
        <v>0.33682555131684006</v>
      </c>
      <c r="E308" s="4">
        <v>0.17311252495050111</v>
      </c>
      <c r="F308" s="4">
        <v>0.20959731197130979</v>
      </c>
      <c r="G308" s="4">
        <v>0.419086393555401</v>
      </c>
      <c r="H308" s="4">
        <v>0.29615733369295133</v>
      </c>
      <c r="I308" s="4">
        <v>0.1699393688456908</v>
      </c>
      <c r="J308" s="4">
        <v>0.16641713207297207</v>
      </c>
      <c r="K308" s="4">
        <v>0.34702566104774496</v>
      </c>
      <c r="L308" s="4">
        <v>0.2644261276271605</v>
      </c>
      <c r="M308" s="4">
        <v>0.3301585869852845</v>
      </c>
      <c r="N308" s="4">
        <v>4.2557960848195672E-2</v>
      </c>
      <c r="O308" s="4">
        <v>0.36399673782859893</v>
      </c>
      <c r="P308" s="4">
        <v>0.11189632583319986</v>
      </c>
      <c r="Q308" s="4">
        <v>0.24636028535255869</v>
      </c>
      <c r="R308" s="5">
        <v>25.633911258695218</v>
      </c>
      <c r="S308" s="5">
        <v>21.694824066328049</v>
      </c>
      <c r="T308" s="5">
        <v>19.77978365496006</v>
      </c>
      <c r="U308" s="5">
        <v>22.36950632666111</v>
      </c>
      <c r="V308" s="20">
        <v>0.54413634864211302</v>
      </c>
      <c r="W308" s="20">
        <v>0.37446386807784166</v>
      </c>
    </row>
    <row r="309" spans="1:23" x14ac:dyDescent="0.35">
      <c r="A309" s="3">
        <f>VLOOKUP(B309,[1]GDP!$A$4:$BI$251,57,0)</f>
        <v>25691.9996357991</v>
      </c>
      <c r="B309" s="2" t="s">
        <v>50</v>
      </c>
      <c r="C309" s="2">
        <v>2012</v>
      </c>
      <c r="D309" s="4">
        <v>0.70739839997290366</v>
      </c>
      <c r="E309" s="4">
        <v>0.60644846492569016</v>
      </c>
      <c r="F309" s="4">
        <v>0.68651418975347878</v>
      </c>
      <c r="G309" s="4">
        <v>0.52295341917408045</v>
      </c>
      <c r="H309" s="4">
        <v>0.49264635982195165</v>
      </c>
      <c r="I309" s="4">
        <v>0.54091236612230886</v>
      </c>
      <c r="J309" s="4">
        <v>0.76736680480640296</v>
      </c>
      <c r="K309" s="4">
        <v>0.43223277966928658</v>
      </c>
      <c r="L309" s="4">
        <v>0.61639173347448817</v>
      </c>
      <c r="M309" s="4">
        <v>0.55510981422119376</v>
      </c>
      <c r="N309" s="4">
        <v>0.71740246843283395</v>
      </c>
      <c r="O309" s="4">
        <v>0.64953931423726541</v>
      </c>
      <c r="P309" s="4">
        <v>0.70084976995163351</v>
      </c>
      <c r="Q309" s="4">
        <v>0.40657022505172441</v>
      </c>
      <c r="R309" s="5">
        <v>58.206623993987108</v>
      </c>
      <c r="S309" s="5">
        <v>56.736908844103084</v>
      </c>
      <c r="T309" s="5">
        <v>58.173690011174592</v>
      </c>
      <c r="U309" s="5">
        <v>57.705740949754926</v>
      </c>
      <c r="V309" s="20">
        <v>0.6673818147018975</v>
      </c>
      <c r="W309" s="20">
        <v>0.68021124453256065</v>
      </c>
    </row>
    <row r="310" spans="1:23" x14ac:dyDescent="0.35">
      <c r="A310" s="3">
        <f>VLOOKUP(B310,[1]GDP!$A$4:$BI$251,57,0)</f>
        <v>1230.5754837908719</v>
      </c>
      <c r="B310" s="2" t="s">
        <v>51</v>
      </c>
      <c r="C310" s="2">
        <v>2012</v>
      </c>
      <c r="D310" s="4">
        <v>0.37922846702213919</v>
      </c>
      <c r="E310" s="4">
        <v>7.3806190341338021E-2</v>
      </c>
      <c r="F310" s="4">
        <v>1.7597337985076858E-2</v>
      </c>
      <c r="G310" s="4">
        <v>0.10474773092982791</v>
      </c>
      <c r="H310" s="4">
        <v>0.30011026324800971</v>
      </c>
      <c r="I310" s="4">
        <v>0.37638238502157551</v>
      </c>
      <c r="J310" s="4">
        <v>8.7937776615797117E-2</v>
      </c>
      <c r="K310" s="4">
        <v>0.1833070762466065</v>
      </c>
      <c r="L310" s="4">
        <v>0.22925027326652023</v>
      </c>
      <c r="M310" s="4">
        <v>9.5500115484410661E-2</v>
      </c>
      <c r="N310" s="4">
        <v>0.26725749254846864</v>
      </c>
      <c r="O310" s="4">
        <v>0.17123195227022145</v>
      </c>
      <c r="P310" s="4">
        <v>2.1720512711274214E-2</v>
      </c>
      <c r="Q310" s="4">
        <v>6.3505563116723507E-2</v>
      </c>
      <c r="R310" s="5">
        <v>15.513592319685646</v>
      </c>
      <c r="S310" s="5">
        <v>19.581269284358768</v>
      </c>
      <c r="T310" s="5">
        <v>11.505331791351789</v>
      </c>
      <c r="U310" s="5">
        <v>15.533397798465401</v>
      </c>
      <c r="V310" s="20">
        <v>0.60831496836470611</v>
      </c>
      <c r="W310" s="20">
        <v>0.26491039562615959</v>
      </c>
    </row>
    <row r="311" spans="1:23" x14ac:dyDescent="0.35">
      <c r="A311" s="3">
        <f>VLOOKUP(B311,[1]GDP!$A$4:$BI$251,57,0)</f>
        <v>39912.941358006501</v>
      </c>
      <c r="B311" s="1" t="s">
        <v>52</v>
      </c>
      <c r="C311" s="2">
        <v>2012</v>
      </c>
      <c r="D311" s="4">
        <v>1</v>
      </c>
      <c r="E311" s="4">
        <v>0.97378019488762235</v>
      </c>
      <c r="F311" s="4">
        <v>0.85556494453977772</v>
      </c>
      <c r="G311" s="4">
        <v>1</v>
      </c>
      <c r="H311" s="4">
        <v>0.99914998761730012</v>
      </c>
      <c r="I311" s="4">
        <v>0.90000754595274779</v>
      </c>
      <c r="J311" s="4">
        <v>0.74080919137220236</v>
      </c>
      <c r="K311" s="4">
        <v>0.38468201275408775</v>
      </c>
      <c r="L311" s="4">
        <v>0.60073789456521387</v>
      </c>
      <c r="M311" s="4">
        <v>0.80536472895621725</v>
      </c>
      <c r="N311" s="4">
        <v>1</v>
      </c>
      <c r="O311" s="4">
        <v>0.57443746485261382</v>
      </c>
      <c r="P311" s="4">
        <v>0.49363563826267204</v>
      </c>
      <c r="Q311" s="4">
        <v>0.51905593655715787</v>
      </c>
      <c r="R311" s="5">
        <v>82.445307120102143</v>
      </c>
      <c r="S311" s="5">
        <v>60.883702826965482</v>
      </c>
      <c r="T311" s="5">
        <v>62.562923445510656</v>
      </c>
      <c r="U311" s="5">
        <v>68.630644464192756</v>
      </c>
      <c r="V311" s="20">
        <v>0.58842422609628675</v>
      </c>
      <c r="W311" s="20">
        <v>0.92168577731944901</v>
      </c>
    </row>
    <row r="312" spans="1:23" x14ac:dyDescent="0.35">
      <c r="A312" s="3">
        <f>VLOOKUP(B312,[1]GDP!$A$4:$BI$251,57,0)</f>
        <v>37344.537100942318</v>
      </c>
      <c r="B312" s="2" t="s">
        <v>53</v>
      </c>
      <c r="C312" s="2">
        <v>2012</v>
      </c>
      <c r="D312" s="4">
        <v>0.64186227841592103</v>
      </c>
      <c r="E312" s="4">
        <v>0.42527401845786461</v>
      </c>
      <c r="F312" s="4">
        <v>0.66377386688461704</v>
      </c>
      <c r="G312" s="4">
        <v>0.80280301327275316</v>
      </c>
      <c r="H312" s="4">
        <v>0.75750190737944922</v>
      </c>
      <c r="I312" s="4">
        <v>0.65813733247647654</v>
      </c>
      <c r="J312" s="4">
        <v>1</v>
      </c>
      <c r="K312" s="4">
        <v>0.48278461712450443</v>
      </c>
      <c r="L312" s="4">
        <v>0.63812472276995169</v>
      </c>
      <c r="M312" s="4">
        <v>1</v>
      </c>
      <c r="N312" s="4">
        <v>0.89403528892398543</v>
      </c>
      <c r="O312" s="4">
        <v>0.60852800352059344</v>
      </c>
      <c r="P312" s="4">
        <v>0.69079775535929155</v>
      </c>
      <c r="Q312" s="4">
        <v>0.69127766990307138</v>
      </c>
      <c r="R312" s="5">
        <v>62.608453346039859</v>
      </c>
      <c r="S312" s="5">
        <v>64.839661267677926</v>
      </c>
      <c r="T312" s="5">
        <v>71.438736242722953</v>
      </c>
      <c r="U312" s="5">
        <v>66.295616952146915</v>
      </c>
      <c r="V312" s="20">
        <v>0.69444829259416441</v>
      </c>
      <c r="W312" s="20">
        <v>0.78087087944736511</v>
      </c>
    </row>
    <row r="313" spans="1:23" x14ac:dyDescent="0.35">
      <c r="A313" s="3">
        <f>VLOOKUP(B313,[1]GDP!$A$4:$BI$251,57,0)</f>
        <v>42822.099403579661</v>
      </c>
      <c r="B313" s="2" t="s">
        <v>55</v>
      </c>
      <c r="C313" s="2">
        <v>2012</v>
      </c>
      <c r="D313" s="4">
        <v>0.74120762371996007</v>
      </c>
      <c r="E313" s="4">
        <v>0.39612400867988301</v>
      </c>
      <c r="F313" s="4">
        <v>0.56993639510483451</v>
      </c>
      <c r="G313" s="4">
        <v>0.42686498356927866</v>
      </c>
      <c r="H313" s="4">
        <v>0.81584304555599352</v>
      </c>
      <c r="I313" s="4">
        <v>0.72957004951256343</v>
      </c>
      <c r="J313" s="4">
        <v>0.99894618768315258</v>
      </c>
      <c r="K313" s="4">
        <v>0.41148159904130621</v>
      </c>
      <c r="L313" s="4">
        <v>0.83882599237653122</v>
      </c>
      <c r="M313" s="4">
        <v>0.5610701961167267</v>
      </c>
      <c r="N313" s="4">
        <v>0.81701412876795965</v>
      </c>
      <c r="O313" s="4">
        <v>0.66186969224621095</v>
      </c>
      <c r="P313" s="4">
        <v>0.76221742712641549</v>
      </c>
      <c r="Q313" s="4">
        <v>0.71506152024020997</v>
      </c>
      <c r="R313" s="5">
        <v>56.100923319567343</v>
      </c>
      <c r="S313" s="5">
        <v>67.343054326497651</v>
      </c>
      <c r="T313" s="5">
        <v>65.784508412240882</v>
      </c>
      <c r="U313" s="5">
        <v>63.076162019435287</v>
      </c>
      <c r="V313" s="20">
        <v>0.59419241345037599</v>
      </c>
      <c r="W313" s="20">
        <v>0.861479521824701</v>
      </c>
    </row>
    <row r="314" spans="1:23" x14ac:dyDescent="0.35">
      <c r="A314" s="3">
        <f>VLOOKUP(B314,[1]GDP!$A$4:$BI$251,57,0)</f>
        <v>3632.4364554144754</v>
      </c>
      <c r="B314" s="2" t="s">
        <v>56</v>
      </c>
      <c r="C314" s="2">
        <v>2012</v>
      </c>
      <c r="D314" s="4">
        <v>0.65625339224285739</v>
      </c>
      <c r="E314" s="4">
        <v>0.16750769026480775</v>
      </c>
      <c r="F314" s="4">
        <v>0.22136689299219958</v>
      </c>
      <c r="G314" s="4">
        <v>0.40892058977951434</v>
      </c>
      <c r="H314" s="4">
        <v>0.5343507783806305</v>
      </c>
      <c r="I314" s="4">
        <v>0.32401000677299879</v>
      </c>
      <c r="J314" s="4">
        <v>9.3817999968410878E-2</v>
      </c>
      <c r="K314" s="4">
        <v>5.8894049814417815E-2</v>
      </c>
      <c r="L314" s="4">
        <v>0.29639646000718939</v>
      </c>
      <c r="M314" s="4">
        <v>5.0379078101917725E-2</v>
      </c>
      <c r="N314" s="4">
        <v>0.13073005987469188</v>
      </c>
      <c r="O314" s="4">
        <v>0.21818051558983714</v>
      </c>
      <c r="P314" s="4">
        <v>9.7472575307147494E-2</v>
      </c>
      <c r="Q314" s="4">
        <v>8.4656367745599079E-2</v>
      </c>
      <c r="R314" s="5">
        <v>33.179405969070153</v>
      </c>
      <c r="S314" s="5">
        <v>17.749568069739102</v>
      </c>
      <c r="T314" s="5">
        <v>11.265591171406763</v>
      </c>
      <c r="U314" s="5">
        <v>20.731521736738674</v>
      </c>
      <c r="V314" s="20">
        <v>0.54517479499223542</v>
      </c>
      <c r="W314" s="20">
        <v>0.36743232968507977</v>
      </c>
    </row>
    <row r="315" spans="1:23" x14ac:dyDescent="0.35">
      <c r="A315" s="3">
        <f>VLOOKUP(B315,[1]GDP!$A$4:$BI$251,57,0)</f>
        <v>24364.269063174495</v>
      </c>
      <c r="B315" s="2" t="s">
        <v>57</v>
      </c>
      <c r="C315" s="2">
        <v>2012</v>
      </c>
      <c r="D315" s="4">
        <v>0.16880642126203224</v>
      </c>
      <c r="E315" s="4">
        <v>0.80693158990662184</v>
      </c>
      <c r="F315" s="4">
        <v>0.21183242902329771</v>
      </c>
      <c r="G315" s="4">
        <v>0.36045419205910473</v>
      </c>
      <c r="H315" s="4">
        <v>0.23128064902529047</v>
      </c>
      <c r="I315" s="4">
        <v>0.47393718927459794</v>
      </c>
      <c r="J315" s="4">
        <v>0.59844004687284225</v>
      </c>
      <c r="K315" s="4">
        <v>0.3380611170603155</v>
      </c>
      <c r="L315" s="4">
        <v>0.31133756759539644</v>
      </c>
      <c r="M315" s="4">
        <v>0.26430228073986678</v>
      </c>
      <c r="N315" s="4">
        <v>0.4445719371424649</v>
      </c>
      <c r="O315" s="4">
        <v>0.14568853175359753</v>
      </c>
      <c r="P315" s="4">
        <v>0.45186216724829531</v>
      </c>
      <c r="Q315" s="4">
        <v>0.70990305656030861</v>
      </c>
      <c r="R315" s="5">
        <v>31.487818142274115</v>
      </c>
      <c r="S315" s="5">
        <v>38.858777283411278</v>
      </c>
      <c r="T315" s="5">
        <v>35.871609523400885</v>
      </c>
      <c r="U315" s="5">
        <v>35.406068316362088</v>
      </c>
      <c r="V315" s="20">
        <v>0.56052383401212558</v>
      </c>
      <c r="W315" s="20">
        <v>0.53299531765866448</v>
      </c>
    </row>
    <row r="316" spans="1:23" x14ac:dyDescent="0.35">
      <c r="A316" s="3">
        <f>VLOOKUP(B316,[1]GDP!$A$4:$BI$251,57,0)</f>
        <v>22480.746220058154</v>
      </c>
      <c r="B316" s="2" t="s">
        <v>60</v>
      </c>
      <c r="C316" s="2">
        <v>2012</v>
      </c>
      <c r="D316" s="4">
        <v>0.23908345223794106</v>
      </c>
      <c r="E316" s="4">
        <v>0.36240408952844405</v>
      </c>
      <c r="F316" s="4">
        <v>0.66523531036798944</v>
      </c>
      <c r="G316" s="4">
        <v>0.33430527661889664</v>
      </c>
      <c r="H316" s="4">
        <v>0.41959023659099065</v>
      </c>
      <c r="I316" s="4">
        <v>0.3949621014828037</v>
      </c>
      <c r="J316" s="4">
        <v>0.67604815919615369</v>
      </c>
      <c r="K316" s="4">
        <v>0.41433564897177499</v>
      </c>
      <c r="L316" s="4">
        <v>0.33863144226690933</v>
      </c>
      <c r="M316" s="4">
        <v>0.35472408982259018</v>
      </c>
      <c r="N316" s="4">
        <v>0.45306147329946023</v>
      </c>
      <c r="O316" s="4">
        <v>0.46735495489554035</v>
      </c>
      <c r="P316" s="4">
        <v>0.68750117929505805</v>
      </c>
      <c r="Q316" s="4">
        <v>0.28669727441795095</v>
      </c>
      <c r="R316" s="5">
        <v>38.288033198534052</v>
      </c>
      <c r="S316" s="5">
        <v>42.754617856332246</v>
      </c>
      <c r="T316" s="5">
        <v>42.1841583715577</v>
      </c>
      <c r="U316" s="5">
        <v>41.075603142141333</v>
      </c>
      <c r="V316" s="20">
        <v>0.5422197429118466</v>
      </c>
      <c r="W316" s="20">
        <v>0.60927523008852003</v>
      </c>
    </row>
    <row r="317" spans="1:23" x14ac:dyDescent="0.35">
      <c r="A317" s="3">
        <f>VLOOKUP(B317,[1]GDP!$A$4:$BI$251,57,0)</f>
        <v>16484.741717712841</v>
      </c>
      <c r="B317" s="2" t="s">
        <v>64</v>
      </c>
      <c r="C317" s="2">
        <v>2012</v>
      </c>
      <c r="D317" s="4">
        <v>9.8294351020206186E-2</v>
      </c>
      <c r="E317" s="4">
        <v>0.41600413139640713</v>
      </c>
      <c r="F317" s="4">
        <v>1.8862503903254859E-2</v>
      </c>
      <c r="G317" s="4">
        <v>0.42329392697065199</v>
      </c>
      <c r="H317" s="4">
        <v>0.15737567545170839</v>
      </c>
      <c r="I317" s="4">
        <v>0.19465609529392505</v>
      </c>
      <c r="J317" s="4">
        <v>0.2871869049998616</v>
      </c>
      <c r="K317" s="4">
        <v>0.25473712383741143</v>
      </c>
      <c r="L317" s="4">
        <v>0.17462022993729698</v>
      </c>
      <c r="M317" s="4">
        <v>5.2357372651963587E-2</v>
      </c>
      <c r="N317" s="4">
        <v>0.12165168011519985</v>
      </c>
      <c r="O317" s="4">
        <v>0.21866692832166887</v>
      </c>
      <c r="P317" s="4">
        <v>0.10682564506816197</v>
      </c>
      <c r="Q317" s="4">
        <v>0.5276367931069198</v>
      </c>
      <c r="R317" s="5">
        <v>19.208496236512079</v>
      </c>
      <c r="S317" s="5">
        <v>20.65882584802365</v>
      </c>
      <c r="T317" s="5">
        <v>17.780357500307279</v>
      </c>
      <c r="U317" s="5">
        <v>19.215893194947668</v>
      </c>
      <c r="V317" s="20">
        <v>0.4472258467465795</v>
      </c>
      <c r="W317" s="20">
        <v>0.36198879784865595</v>
      </c>
    </row>
    <row r="318" spans="1:23" x14ac:dyDescent="0.35">
      <c r="A318" s="3">
        <f>VLOOKUP(B318,[1]GDP!$A$4:$BI$251,57,0)</f>
        <v>44876.391052051462</v>
      </c>
      <c r="B318" s="2" t="s">
        <v>65</v>
      </c>
      <c r="C318" s="2">
        <v>2012</v>
      </c>
      <c r="D318" s="4">
        <v>0.5797642961507623</v>
      </c>
      <c r="E318" s="4">
        <v>0.79882237244736676</v>
      </c>
      <c r="F318" s="4">
        <v>0.76012990845046946</v>
      </c>
      <c r="G318" s="4">
        <v>0.47039158748157861</v>
      </c>
      <c r="H318" s="4">
        <v>0.64052299511732813</v>
      </c>
      <c r="I318" s="4">
        <v>0.82952900022313791</v>
      </c>
      <c r="J318" s="4">
        <v>0.92859533553184714</v>
      </c>
      <c r="K318" s="4">
        <v>0.9468963626108845</v>
      </c>
      <c r="L318" s="4">
        <v>0.83241215202632912</v>
      </c>
      <c r="M318" s="4">
        <v>0.68088322659687361</v>
      </c>
      <c r="N318" s="4">
        <v>0.64635479011636854</v>
      </c>
      <c r="O318" s="4">
        <v>0.66992810089753485</v>
      </c>
      <c r="P318" s="4">
        <v>0.72871889700987713</v>
      </c>
      <c r="Q318" s="4">
        <v>0.64385526252183345</v>
      </c>
      <c r="R318" s="5">
        <v>62.869911077807018</v>
      </c>
      <c r="S318" s="5">
        <v>80.841283405195796</v>
      </c>
      <c r="T318" s="5">
        <v>65.418457347696872</v>
      </c>
      <c r="U318" s="5">
        <v>69.709883943566567</v>
      </c>
      <c r="V318" s="20">
        <v>0.68801986433691464</v>
      </c>
      <c r="W318" s="20">
        <v>0.79186256887963935</v>
      </c>
    </row>
    <row r="319" spans="1:23" x14ac:dyDescent="0.35">
      <c r="A319" s="3">
        <f>VLOOKUP(B319,[1]GDP!$A$4:$BI$251,57,0)</f>
        <v>30684.144448581446</v>
      </c>
      <c r="B319" s="2" t="s">
        <v>66</v>
      </c>
      <c r="C319" s="2">
        <v>2012</v>
      </c>
      <c r="D319" s="4">
        <v>0.40948587747070181</v>
      </c>
      <c r="E319" s="4">
        <v>0.35660632292642597</v>
      </c>
      <c r="F319" s="4">
        <v>0.74847426117669102</v>
      </c>
      <c r="G319" s="4">
        <v>0.49827054403813326</v>
      </c>
      <c r="H319" s="4">
        <v>0.53674963208057691</v>
      </c>
      <c r="I319" s="4">
        <v>0.55428909540915072</v>
      </c>
      <c r="J319" s="4">
        <v>0.4843175302525291</v>
      </c>
      <c r="K319" s="4">
        <v>0.67882390098237366</v>
      </c>
      <c r="L319" s="4">
        <v>0.33206112607053601</v>
      </c>
      <c r="M319" s="4">
        <v>0.90205518935710749</v>
      </c>
      <c r="N319" s="4">
        <v>1</v>
      </c>
      <c r="O319" s="4">
        <v>0.78225924925433954</v>
      </c>
      <c r="P319" s="4">
        <v>0.70652954255300171</v>
      </c>
      <c r="Q319" s="4">
        <v>0.88217686601938838</v>
      </c>
      <c r="R319" s="5">
        <v>48.75755219766814</v>
      </c>
      <c r="S319" s="5">
        <v>49.044265559800344</v>
      </c>
      <c r="T319" s="5">
        <v>73.599457440785329</v>
      </c>
      <c r="U319" s="5">
        <v>57.133758399417935</v>
      </c>
      <c r="V319" s="20">
        <v>0.61698580431371242</v>
      </c>
      <c r="W319" s="20">
        <v>0.80054616117925026</v>
      </c>
    </row>
    <row r="320" spans="1:23" x14ac:dyDescent="0.35">
      <c r="A320" s="3">
        <f>VLOOKUP(B320,[1]GDP!$A$4:$BI$251,57,0)</f>
        <v>35227.623732062377</v>
      </c>
      <c r="B320" s="2" t="s">
        <v>67</v>
      </c>
      <c r="C320" s="2">
        <v>2012</v>
      </c>
      <c r="D320" s="4">
        <v>0.25609010943187693</v>
      </c>
      <c r="E320" s="4">
        <v>0.29129918171194236</v>
      </c>
      <c r="F320" s="4">
        <v>0.42665470933618543</v>
      </c>
      <c r="G320" s="4">
        <v>0.17030161239080716</v>
      </c>
      <c r="H320" s="4">
        <v>0.31660582560764278</v>
      </c>
      <c r="I320" s="4">
        <v>0.32925923116808326</v>
      </c>
      <c r="J320" s="4">
        <v>0.98565292373368862</v>
      </c>
      <c r="K320" s="4">
        <v>0.13638101511115541</v>
      </c>
      <c r="L320" s="4">
        <v>0.30333351394884633</v>
      </c>
      <c r="M320" s="4">
        <v>1</v>
      </c>
      <c r="N320" s="4">
        <v>0.64032189921618787</v>
      </c>
      <c r="O320" s="4">
        <v>0.18416013892841662</v>
      </c>
      <c r="P320" s="4">
        <v>0.45829917461858233</v>
      </c>
      <c r="Q320" s="4">
        <v>0.43936715225060591</v>
      </c>
      <c r="R320" s="5">
        <v>27.769036322326553</v>
      </c>
      <c r="S320" s="5">
        <v>36.174390534391918</v>
      </c>
      <c r="T320" s="5">
        <v>44.788307469199353</v>
      </c>
      <c r="U320" s="5">
        <v>36.243911441972607</v>
      </c>
      <c r="V320" s="20">
        <v>0.5119875078277133</v>
      </c>
      <c r="W320" s="20">
        <v>0.57277699299830809</v>
      </c>
    </row>
    <row r="321" spans="1:23" x14ac:dyDescent="0.35">
      <c r="A321" s="3">
        <f>VLOOKUP(B321,[1]GDP!$A$4:$BI$251,57,0)</f>
        <v>36367.575182403125</v>
      </c>
      <c r="B321" s="2" t="s">
        <v>69</v>
      </c>
      <c r="C321" s="2">
        <v>2012</v>
      </c>
      <c r="D321" s="4">
        <v>0.15739838944156589</v>
      </c>
      <c r="E321" s="4">
        <v>0.1164405317513179</v>
      </c>
      <c r="F321" s="4">
        <v>0.6255106610969694</v>
      </c>
      <c r="G321" s="4">
        <v>0.26768925051932257</v>
      </c>
      <c r="H321" s="4">
        <v>0.35203163602325555</v>
      </c>
      <c r="I321" s="4">
        <v>0.61897666174245458</v>
      </c>
      <c r="J321" s="4">
        <v>0.76862857637804505</v>
      </c>
      <c r="K321" s="4">
        <v>0.96308964540815223</v>
      </c>
      <c r="L321" s="4">
        <v>0.49398511646316001</v>
      </c>
      <c r="M321" s="4">
        <v>0.66231155321186697</v>
      </c>
      <c r="N321" s="4">
        <v>1</v>
      </c>
      <c r="O321" s="4">
        <v>0.80027601257733294</v>
      </c>
      <c r="P321" s="4">
        <v>0.7091630413476131</v>
      </c>
      <c r="Q321" s="4">
        <v>0.51477890563412132</v>
      </c>
      <c r="R321" s="5">
        <v>27.430826278332354</v>
      </c>
      <c r="S321" s="5">
        <v>55.636770090614675</v>
      </c>
      <c r="T321" s="5">
        <v>57.212480344976413</v>
      </c>
      <c r="U321" s="5">
        <v>46.760025571307814</v>
      </c>
      <c r="V321" s="20">
        <v>0.48409437826422391</v>
      </c>
      <c r="W321" s="20">
        <v>0.90142352912152024</v>
      </c>
    </row>
    <row r="322" spans="1:23" x14ac:dyDescent="0.35">
      <c r="A322" s="3">
        <f>VLOOKUP(B322,[1]GDP!$A$4:$BI$251,57,0)</f>
        <v>31776.897025968159</v>
      </c>
      <c r="B322" s="2" t="s">
        <v>72</v>
      </c>
      <c r="C322" s="2">
        <v>2012</v>
      </c>
      <c r="D322" s="4">
        <v>0.25931460109746962</v>
      </c>
      <c r="E322" s="4">
        <v>0.51776699680816696</v>
      </c>
      <c r="F322" s="4">
        <v>0.7911222522864032</v>
      </c>
      <c r="G322" s="4">
        <v>0.48928477506435575</v>
      </c>
      <c r="H322" s="4">
        <v>0.46025811713252862</v>
      </c>
      <c r="I322" s="4">
        <v>0.46997561718257252</v>
      </c>
      <c r="J322" s="4">
        <v>0.55721904242947207</v>
      </c>
      <c r="K322" s="4">
        <v>0.52421071601120284</v>
      </c>
      <c r="L322" s="4">
        <v>0.23027636739752183</v>
      </c>
      <c r="M322" s="4">
        <v>0.76228519593006283</v>
      </c>
      <c r="N322" s="4">
        <v>0.87777140880151339</v>
      </c>
      <c r="O322" s="4">
        <v>0.42533371375024182</v>
      </c>
      <c r="P322" s="4">
        <v>0.66378523681715607</v>
      </c>
      <c r="Q322" s="4">
        <v>0.79087151453656146</v>
      </c>
      <c r="R322" s="5">
        <v>45.855363773491412</v>
      </c>
      <c r="S322" s="5">
        <v>41.694762316197661</v>
      </c>
      <c r="T322" s="5">
        <v>59.974314806510996</v>
      </c>
      <c r="U322" s="5">
        <v>49.174813632066694</v>
      </c>
      <c r="V322" s="20">
        <v>0.52067543154279283</v>
      </c>
      <c r="W322" s="20">
        <v>0.78784677748782939</v>
      </c>
    </row>
    <row r="323" spans="1:23" x14ac:dyDescent="0.35">
      <c r="A323" s="3">
        <f>VLOOKUP(B323,[1]GDP!$A$4:$BI$251,57,0)</f>
        <v>20821.886246756523</v>
      </c>
      <c r="B323" s="2" t="s">
        <v>73</v>
      </c>
      <c r="C323" s="2">
        <v>2012</v>
      </c>
      <c r="D323" s="4">
        <v>0.33568527299165585</v>
      </c>
      <c r="E323" s="4">
        <v>0.49363899999133393</v>
      </c>
      <c r="F323" s="4">
        <v>0.20207955271769523</v>
      </c>
      <c r="G323" s="4">
        <v>0.33086157514706016</v>
      </c>
      <c r="H323" s="4">
        <v>0.32267297281546159</v>
      </c>
      <c r="I323" s="4">
        <v>0.49983539994165654</v>
      </c>
      <c r="J323" s="4">
        <v>0.52511796286373902</v>
      </c>
      <c r="K323" s="4">
        <v>0.49123814269599958</v>
      </c>
      <c r="L323" s="4">
        <v>0.44040832972279892</v>
      </c>
      <c r="M323" s="4">
        <v>0.41130397842522121</v>
      </c>
      <c r="N323" s="4">
        <v>0.28813601232481917</v>
      </c>
      <c r="O323" s="4">
        <v>0.80334126922822868</v>
      </c>
      <c r="P323" s="4">
        <v>0.74750345977468435</v>
      </c>
      <c r="Q323" s="4">
        <v>0.4983568629498219</v>
      </c>
      <c r="R323" s="5">
        <v>32.456106780427199</v>
      </c>
      <c r="S323" s="5">
        <v>45.126313683563637</v>
      </c>
      <c r="T323" s="5">
        <v>48.206906371774416</v>
      </c>
      <c r="U323" s="5">
        <v>41.929775611921748</v>
      </c>
      <c r="V323" s="20">
        <v>0.63091437445601273</v>
      </c>
      <c r="W323" s="20">
        <v>0.52090898706551414</v>
      </c>
    </row>
    <row r="324" spans="1:23" x14ac:dyDescent="0.35">
      <c r="A324" s="3">
        <f>VLOOKUP(B324,[1]GDP!$A$4:$BI$251,57,0)</f>
        <v>24051.066438228576</v>
      </c>
      <c r="B324" s="1" t="s">
        <v>76</v>
      </c>
      <c r="C324" s="2">
        <v>2012</v>
      </c>
      <c r="D324" s="4">
        <v>0.38166765361293009</v>
      </c>
      <c r="E324" s="4">
        <v>0.54322527516871844</v>
      </c>
      <c r="F324" s="4">
        <v>0.25609397620746532</v>
      </c>
      <c r="G324" s="4">
        <v>0.37726689619998427</v>
      </c>
      <c r="H324" s="4">
        <v>0.38621070028515742</v>
      </c>
      <c r="I324" s="4">
        <v>0.44213604276028085</v>
      </c>
      <c r="J324" s="4">
        <v>0.53363280466207375</v>
      </c>
      <c r="K324" s="4">
        <v>0.70434196603369015</v>
      </c>
      <c r="L324" s="4">
        <v>0.29757607532542474</v>
      </c>
      <c r="M324" s="4">
        <v>0.25089736427128045</v>
      </c>
      <c r="N324" s="4">
        <v>0.42294304395007948</v>
      </c>
      <c r="O324" s="4">
        <v>0.64004845943993682</v>
      </c>
      <c r="P324" s="4">
        <v>0.70896825397489061</v>
      </c>
      <c r="Q324" s="4">
        <v>0.49444736636199921</v>
      </c>
      <c r="R324" s="5">
        <v>37.619912756583965</v>
      </c>
      <c r="S324" s="5">
        <v>45.852633018254771</v>
      </c>
      <c r="T324" s="5">
        <v>46.371426303570594</v>
      </c>
      <c r="U324" s="5">
        <v>43.281324026136446</v>
      </c>
      <c r="V324" s="20">
        <v>0.60977644174892109</v>
      </c>
      <c r="W324" s="20">
        <v>0.56914081676932227</v>
      </c>
    </row>
    <row r="325" spans="1:23" x14ac:dyDescent="0.35">
      <c r="A325" s="3">
        <f>VLOOKUP(B325,[1]GDP!$A$4:$BI$251,57,0)</f>
        <v>11549.567416430196</v>
      </c>
      <c r="B325" s="2" t="s">
        <v>78</v>
      </c>
      <c r="C325" s="2">
        <v>2012</v>
      </c>
      <c r="D325" s="4">
        <v>0.28385177922219823</v>
      </c>
      <c r="E325" s="4">
        <v>0.34027234098886922</v>
      </c>
      <c r="F325" s="4">
        <v>0.10394843907671962</v>
      </c>
      <c r="G325" s="4">
        <v>0.2191611990859334</v>
      </c>
      <c r="H325" s="4">
        <v>0.3286081831701087</v>
      </c>
      <c r="I325" s="4">
        <v>0.18786346544795668</v>
      </c>
      <c r="J325" s="4">
        <v>0.35529966126662588</v>
      </c>
      <c r="K325" s="4">
        <v>0.43914884456425168</v>
      </c>
      <c r="L325" s="4">
        <v>0.3159478637663295</v>
      </c>
      <c r="M325" s="4">
        <v>0.21637119731273077</v>
      </c>
      <c r="N325" s="4">
        <v>0.31287434737125963</v>
      </c>
      <c r="O325" s="4">
        <v>0.3615449987247239</v>
      </c>
      <c r="P325" s="4">
        <v>0.60016843034400857</v>
      </c>
      <c r="Q325" s="4">
        <v>0.4570403610065315</v>
      </c>
      <c r="R325" s="5">
        <v>24.098037144537983</v>
      </c>
      <c r="S325" s="5">
        <v>29.859382566291536</v>
      </c>
      <c r="T325" s="5">
        <v>34.607463446100375</v>
      </c>
      <c r="U325" s="5">
        <v>29.521627718976632</v>
      </c>
      <c r="V325" s="20">
        <v>0.61540852744684138</v>
      </c>
      <c r="W325" s="20">
        <v>0.38915484468547484</v>
      </c>
    </row>
    <row r="326" spans="1:23" x14ac:dyDescent="0.35">
      <c r="A326" s="3">
        <f>VLOOKUP(B326,[1]GDP!$A$4:$BI$251,57,0)</f>
        <v>1039.7593594440664</v>
      </c>
      <c r="B326" s="2" t="s">
        <v>79</v>
      </c>
      <c r="C326" s="2">
        <v>2012</v>
      </c>
      <c r="D326" s="4">
        <v>0.4150904341549711</v>
      </c>
      <c r="E326" s="4">
        <v>7.6873484892448158E-3</v>
      </c>
      <c r="F326" s="4">
        <v>2.9117433073289005E-2</v>
      </c>
      <c r="G326" s="4">
        <v>0.11102417049317563</v>
      </c>
      <c r="H326" s="4">
        <v>0.35956469786101924</v>
      </c>
      <c r="I326" s="4">
        <v>0.29028278477778297</v>
      </c>
      <c r="J326" s="4">
        <v>8.0010567861926965E-2</v>
      </c>
      <c r="K326" s="4">
        <v>4.3614926824965296E-2</v>
      </c>
      <c r="L326" s="4">
        <v>0.35649583694508225</v>
      </c>
      <c r="M326" s="4">
        <v>0.53467234776955541</v>
      </c>
      <c r="N326" s="4">
        <v>0.6721885443933483</v>
      </c>
      <c r="O326" s="4">
        <v>2.2600858596794369E-2</v>
      </c>
      <c r="P326" s="4">
        <v>5.882587067927425E-2</v>
      </c>
      <c r="Q326" s="4">
        <v>3.1903542341479206E-2</v>
      </c>
      <c r="R326" s="5">
        <v>15.781466962376573</v>
      </c>
      <c r="S326" s="5">
        <v>16.911403196480379</v>
      </c>
      <c r="T326" s="5">
        <v>20.442109617460993</v>
      </c>
      <c r="U326" s="5">
        <v>17.711659925439314</v>
      </c>
      <c r="V326" s="20">
        <v>0.60939050450626309</v>
      </c>
      <c r="W326" s="20">
        <v>0.30762673798429174</v>
      </c>
    </row>
    <row r="327" spans="1:23" x14ac:dyDescent="0.35">
      <c r="A327" s="3">
        <f>VLOOKUP(B327,[1]GDP!$A$4:$BI$251,57,0)</f>
        <v>22590.990987646019</v>
      </c>
      <c r="B327" s="2" t="s">
        <v>80</v>
      </c>
      <c r="C327" s="2">
        <v>2012</v>
      </c>
      <c r="D327" s="4">
        <v>0.41636981612100898</v>
      </c>
      <c r="E327" s="4">
        <v>0.25817862424683918</v>
      </c>
      <c r="F327" s="4">
        <v>0.49512546143709968</v>
      </c>
      <c r="G327" s="4">
        <v>0.69250357121247919</v>
      </c>
      <c r="H327" s="4">
        <v>0.24358916451633816</v>
      </c>
      <c r="I327" s="4">
        <v>0.64051303367230727</v>
      </c>
      <c r="J327" s="4">
        <v>0.21550808151748099</v>
      </c>
      <c r="K327" s="4">
        <v>0.54102777967934057</v>
      </c>
      <c r="L327" s="4">
        <v>0.62236467660972528</v>
      </c>
      <c r="M327" s="4">
        <v>0.3747792278729562</v>
      </c>
      <c r="N327" s="4">
        <v>0.60729114367189863</v>
      </c>
      <c r="O327" s="4">
        <v>0.35239292533472188</v>
      </c>
      <c r="P327" s="4">
        <v>0.2256917028075367</v>
      </c>
      <c r="Q327" s="4">
        <v>0.21921059741332927</v>
      </c>
      <c r="R327" s="5">
        <v>39.045200341114729</v>
      </c>
      <c r="S327" s="5">
        <v>45.509354241282693</v>
      </c>
      <c r="T327" s="5">
        <v>33.813631152199719</v>
      </c>
      <c r="U327" s="5">
        <v>39.45606191153238</v>
      </c>
      <c r="V327" s="20">
        <v>0.50370533397639417</v>
      </c>
      <c r="W327" s="20">
        <v>0.70952732484841019</v>
      </c>
    </row>
    <row r="328" spans="1:23" x14ac:dyDescent="0.35">
      <c r="A328" s="3">
        <f>VLOOKUP(B328,[1]GDP!$A$4:$BI$251,57,0)</f>
        <v>16324.429374747391</v>
      </c>
      <c r="B328" s="1" t="s">
        <v>81</v>
      </c>
      <c r="C328" s="2">
        <v>2012</v>
      </c>
      <c r="D328" s="4">
        <v>0.5089914033314199</v>
      </c>
      <c r="E328" s="4">
        <v>0.24312512126543784</v>
      </c>
      <c r="F328" s="4">
        <v>0.40317824867477953</v>
      </c>
      <c r="G328" s="4">
        <v>0.60223142414711373</v>
      </c>
      <c r="H328" s="4">
        <v>0.16305543498948386</v>
      </c>
      <c r="I328" s="4">
        <v>0.34232376713308682</v>
      </c>
      <c r="J328" s="4">
        <v>0.41795990614546247</v>
      </c>
      <c r="K328" s="4">
        <v>0.31961707915024967</v>
      </c>
      <c r="L328" s="4">
        <v>0.21995901042534141</v>
      </c>
      <c r="M328" s="4">
        <v>0.38575807754549829</v>
      </c>
      <c r="N328" s="4">
        <v>0.17471489686475891</v>
      </c>
      <c r="O328" s="4">
        <v>0.28714740947901174</v>
      </c>
      <c r="P328" s="4">
        <v>0.17616218423961436</v>
      </c>
      <c r="Q328" s="4">
        <v>0.22790458422508866</v>
      </c>
      <c r="R328" s="5">
        <v>35.071375439753069</v>
      </c>
      <c r="S328" s="5">
        <v>31.03964187211497</v>
      </c>
      <c r="T328" s="5">
        <v>24.38059852352087</v>
      </c>
      <c r="U328" s="5">
        <v>30.163871945129639</v>
      </c>
      <c r="V328" s="20">
        <v>0.53710827807747108</v>
      </c>
      <c r="W328" s="20">
        <v>0.50863577959142914</v>
      </c>
    </row>
    <row r="329" spans="1:23" x14ac:dyDescent="0.35">
      <c r="A329" s="3">
        <f>VLOOKUP(B329,[1]GDP!$A$4:$BI$251,57,0)</f>
        <v>8967.1631517052174</v>
      </c>
      <c r="B329" s="2" t="s">
        <v>84</v>
      </c>
      <c r="C329" s="2">
        <v>2012</v>
      </c>
      <c r="D329" s="4">
        <v>0.46012718077040921</v>
      </c>
      <c r="E329" s="4">
        <v>7.1681153487567109E-2</v>
      </c>
      <c r="F329" s="4">
        <v>0.37808210454613117</v>
      </c>
      <c r="G329" s="4">
        <v>0.57823332804946603</v>
      </c>
      <c r="H329" s="4">
        <v>0.45629472316347214</v>
      </c>
      <c r="I329" s="4">
        <v>0.32702551643722422</v>
      </c>
      <c r="J329" s="4">
        <v>0.22779110657156301</v>
      </c>
      <c r="K329" s="4">
        <v>0.2403806752103636</v>
      </c>
      <c r="L329" s="4">
        <v>0.40746944306005678</v>
      </c>
      <c r="M329" s="4">
        <v>0.47733215229693637</v>
      </c>
      <c r="N329" s="4">
        <v>0.17637123115336598</v>
      </c>
      <c r="O329" s="4">
        <v>0.26983901624433831</v>
      </c>
      <c r="P329" s="4">
        <v>0.45089156617761561</v>
      </c>
      <c r="Q329" s="4">
        <v>0.25522897821618523</v>
      </c>
      <c r="R329" s="5">
        <v>33.218426672984116</v>
      </c>
      <c r="S329" s="5">
        <v>27.426817132933884</v>
      </c>
      <c r="T329" s="5">
        <v>29.086108038907255</v>
      </c>
      <c r="U329" s="5">
        <v>29.910450614941752</v>
      </c>
      <c r="V329" s="20">
        <v>0.70548469219803533</v>
      </c>
      <c r="W329" s="20">
        <v>0.41272861872434224</v>
      </c>
    </row>
    <row r="330" spans="1:23" x14ac:dyDescent="0.35">
      <c r="A330" s="3">
        <f>VLOOKUP(B330,[1]GDP!$A$4:$BI$251,57,0)</f>
        <v>45411.352346489497</v>
      </c>
      <c r="B330" s="2" t="s">
        <v>85</v>
      </c>
      <c r="C330" s="2">
        <v>2012</v>
      </c>
      <c r="D330" s="4">
        <v>0.76629779234551021</v>
      </c>
      <c r="E330" s="4">
        <v>0.85843324797172549</v>
      </c>
      <c r="F330" s="4">
        <v>0.84413210149766016</v>
      </c>
      <c r="G330" s="4">
        <v>0.77551418465505462</v>
      </c>
      <c r="H330" s="4">
        <v>1</v>
      </c>
      <c r="I330" s="4">
        <v>1</v>
      </c>
      <c r="J330" s="4">
        <v>0.53587505993663875</v>
      </c>
      <c r="K330" s="4">
        <v>0.51498556122757799</v>
      </c>
      <c r="L330" s="4">
        <v>0.90408198863515699</v>
      </c>
      <c r="M330" s="4">
        <v>0.78024000595765897</v>
      </c>
      <c r="N330" s="4">
        <v>0.68472655889401857</v>
      </c>
      <c r="O330" s="4">
        <v>0.54194219854474335</v>
      </c>
      <c r="P330" s="4">
        <v>0.53811432649824387</v>
      </c>
      <c r="Q330" s="4">
        <v>0.77795457901161136</v>
      </c>
      <c r="R330" s="5">
        <v>79.639155202346743</v>
      </c>
      <c r="S330" s="5">
        <v>69.681446036993179</v>
      </c>
      <c r="T330" s="5">
        <v>64.894557347577944</v>
      </c>
      <c r="U330" s="5">
        <v>71.405052862305951</v>
      </c>
      <c r="V330" s="20">
        <v>0.63166043694074225</v>
      </c>
      <c r="W330" s="20">
        <v>0.89518488029796672</v>
      </c>
    </row>
    <row r="331" spans="1:23" x14ac:dyDescent="0.35">
      <c r="A331" s="3">
        <f>VLOOKUP(B331,[1]GDP!$A$4:$BI$251,57,0)</f>
        <v>5339.4516680522847</v>
      </c>
      <c r="B331" s="2" t="s">
        <v>86</v>
      </c>
      <c r="C331" s="2">
        <v>2012</v>
      </c>
      <c r="D331" s="4">
        <v>0.41386100154558891</v>
      </c>
      <c r="E331" s="4">
        <v>0.12507762463048677</v>
      </c>
      <c r="F331" s="4">
        <v>0.18134759000682399</v>
      </c>
      <c r="G331" s="4">
        <v>0.43781321955026992</v>
      </c>
      <c r="H331" s="4">
        <v>0.19830034548113123</v>
      </c>
      <c r="I331" s="4">
        <v>8.6969097668602641E-2</v>
      </c>
      <c r="J331" s="4">
        <v>0.18454915482931508</v>
      </c>
      <c r="K331" s="4">
        <v>0.40715300940057331</v>
      </c>
      <c r="L331" s="4">
        <v>0.37117101031648975</v>
      </c>
      <c r="M331" s="4">
        <v>0.21386821722687957</v>
      </c>
      <c r="N331" s="4">
        <v>0.19587365842513288</v>
      </c>
      <c r="O331" s="4">
        <v>0.3533067331009917</v>
      </c>
      <c r="P331" s="4">
        <v>0.10068455367676091</v>
      </c>
      <c r="Q331" s="4">
        <v>0.13628954888933387</v>
      </c>
      <c r="R331" s="5">
        <v>24.848023730445686</v>
      </c>
      <c r="S331" s="5">
        <v>24.055412432001841</v>
      </c>
      <c r="T331" s="5">
        <v>19.055446802718723</v>
      </c>
      <c r="U331" s="5">
        <v>22.652960988388752</v>
      </c>
      <c r="V331" s="20">
        <v>0.63604093899934411</v>
      </c>
      <c r="W331" s="20">
        <v>0.34674411824728379</v>
      </c>
    </row>
    <row r="332" spans="1:23" x14ac:dyDescent="0.35">
      <c r="A332" s="3">
        <f>VLOOKUP(B332,[1]GDP!$A$4:$BI$251,57,0)</f>
        <v>62934.836787228327</v>
      </c>
      <c r="B332" s="2" t="s">
        <v>87</v>
      </c>
      <c r="C332" s="2">
        <v>2012</v>
      </c>
      <c r="D332" s="4">
        <v>1</v>
      </c>
      <c r="E332" s="4">
        <v>0.58230332275828967</v>
      </c>
      <c r="F332" s="4">
        <v>0.8704593089139977</v>
      </c>
      <c r="G332" s="4">
        <v>0.60042181229727476</v>
      </c>
      <c r="H332" s="4">
        <v>0.94608499493811682</v>
      </c>
      <c r="I332" s="4">
        <v>1</v>
      </c>
      <c r="J332" s="4">
        <v>0.70867420876801035</v>
      </c>
      <c r="K332" s="4">
        <v>0.55228514822946062</v>
      </c>
      <c r="L332" s="4">
        <v>0.73680314281061732</v>
      </c>
      <c r="M332" s="4">
        <v>0.38352948039124046</v>
      </c>
      <c r="N332" s="4">
        <v>0.57920232255579074</v>
      </c>
      <c r="O332" s="4">
        <v>0.47799094107798462</v>
      </c>
      <c r="P332" s="4">
        <v>0.36047459948710436</v>
      </c>
      <c r="Q332" s="4">
        <v>1</v>
      </c>
      <c r="R332" s="5">
        <v>70.596752990108627</v>
      </c>
      <c r="S332" s="5">
        <v>67.413942129901045</v>
      </c>
      <c r="T332" s="5">
        <v>52.09909906575151</v>
      </c>
      <c r="U332" s="5">
        <v>63.36993139525373</v>
      </c>
      <c r="V332" s="20">
        <v>0.654829396815367</v>
      </c>
      <c r="W332" s="20">
        <v>0.84932320442197906</v>
      </c>
    </row>
    <row r="333" spans="1:23" x14ac:dyDescent="0.35">
      <c r="A333" s="3">
        <f>VLOOKUP(B333,[1]GDP!$A$4:$BI$251,57,0)</f>
        <v>4367.4519961727328</v>
      </c>
      <c r="B333" s="2" t="s">
        <v>88</v>
      </c>
      <c r="C333" s="2">
        <v>2012</v>
      </c>
      <c r="D333" s="4">
        <v>0.29237908659109413</v>
      </c>
      <c r="E333" s="4">
        <v>6.1099480930805375E-2</v>
      </c>
      <c r="F333" s="4">
        <v>2.0586343332359376E-2</v>
      </c>
      <c r="G333" s="4">
        <v>0.1338695268230034</v>
      </c>
      <c r="H333" s="4">
        <v>0.16108516604894696</v>
      </c>
      <c r="I333" s="4">
        <v>0.11163574842198518</v>
      </c>
      <c r="J333" s="4">
        <v>0.15372700759732386</v>
      </c>
      <c r="K333" s="4">
        <v>0.11207569164946336</v>
      </c>
      <c r="L333" s="4">
        <v>0.29335334715990252</v>
      </c>
      <c r="M333" s="4">
        <v>0.31900216747759352</v>
      </c>
      <c r="N333" s="4">
        <v>0.2465244256531556</v>
      </c>
      <c r="O333" s="4">
        <v>0.35899734459537147</v>
      </c>
      <c r="P333" s="4">
        <v>0.16132640962757716</v>
      </c>
      <c r="Q333" s="4">
        <v>5.1159870588207784E-2</v>
      </c>
      <c r="R333" s="5">
        <v>12.376010660648058</v>
      </c>
      <c r="S333" s="5">
        <v>15.504740960215374</v>
      </c>
      <c r="T333" s="5">
        <v>20.233301054224249</v>
      </c>
      <c r="U333" s="5">
        <v>16.038017558362558</v>
      </c>
      <c r="V333" s="20">
        <v>0.46742415071923654</v>
      </c>
      <c r="W333" s="20">
        <v>0.32987006351406728</v>
      </c>
    </row>
    <row r="334" spans="1:23" x14ac:dyDescent="0.35">
      <c r="A334" s="3">
        <f>VLOOKUP(B334,[1]GDP!$A$4:$BI$251,57,0)</f>
        <v>18183.885072839683</v>
      </c>
      <c r="B334" s="2" t="s">
        <v>89</v>
      </c>
      <c r="C334" s="2">
        <v>2012</v>
      </c>
      <c r="D334" s="4">
        <v>0.38040415730695804</v>
      </c>
      <c r="E334" s="4">
        <v>0.32108904154047219</v>
      </c>
      <c r="F334" s="4">
        <v>0.64392980947632095</v>
      </c>
      <c r="G334" s="4">
        <v>0.45843991055043432</v>
      </c>
      <c r="H334" s="4">
        <v>0.28394257713465587</v>
      </c>
      <c r="I334" s="4">
        <v>0.17431546248691673</v>
      </c>
      <c r="J334" s="4">
        <v>0.32642281352085889</v>
      </c>
      <c r="K334" s="4">
        <v>0.29135771182815989</v>
      </c>
      <c r="L334" s="4">
        <v>0.47386929600488303</v>
      </c>
      <c r="M334" s="4">
        <v>0.38766746775286887</v>
      </c>
      <c r="N334" s="4">
        <v>0.1738896590381277</v>
      </c>
      <c r="O334" s="4">
        <v>8.0287543103442771E-2</v>
      </c>
      <c r="P334" s="4">
        <v>0.18294421180555573</v>
      </c>
      <c r="Q334" s="4">
        <v>0.12176339051197937</v>
      </c>
      <c r="R334" s="5">
        <v>36.094121324746034</v>
      </c>
      <c r="S334" s="5">
        <v>28.618073832466035</v>
      </c>
      <c r="T334" s="5">
        <v>17.872245410679927</v>
      </c>
      <c r="U334" s="5">
        <v>27.528146855963996</v>
      </c>
      <c r="V334" s="20">
        <v>0.54554923509620001</v>
      </c>
      <c r="W334" s="20">
        <v>0.49436597000589744</v>
      </c>
    </row>
    <row r="335" spans="1:23" x14ac:dyDescent="0.35">
      <c r="A335" s="3">
        <f>VLOOKUP(B335,[1]GDP!$A$4:$BI$251,57,0)</f>
        <v>10943.919269196165</v>
      </c>
      <c r="B335" s="2" t="s">
        <v>90</v>
      </c>
      <c r="C335" s="2">
        <v>2012</v>
      </c>
      <c r="D335" s="4">
        <v>0.5135045191988501</v>
      </c>
      <c r="E335" s="4">
        <v>0.30855266380011037</v>
      </c>
      <c r="F335" s="4">
        <v>0.3509546875644049</v>
      </c>
      <c r="G335" s="4">
        <v>0.50996037620880386</v>
      </c>
      <c r="H335" s="4">
        <v>0.34305016906738123</v>
      </c>
      <c r="I335" s="4">
        <v>0.34961960921562885</v>
      </c>
      <c r="J335" s="4">
        <v>0.25988124076499747</v>
      </c>
      <c r="K335" s="4">
        <v>0.36065637488736524</v>
      </c>
      <c r="L335" s="4">
        <v>0.32287319137197606</v>
      </c>
      <c r="M335" s="4">
        <v>0.40864271422861742</v>
      </c>
      <c r="N335" s="4">
        <v>0.13635460227271926</v>
      </c>
      <c r="O335" s="4">
        <v>0.31402102813675808</v>
      </c>
      <c r="P335" s="4">
        <v>0.16278450923744786</v>
      </c>
      <c r="Q335" s="4">
        <v>0.21493648375922392</v>
      </c>
      <c r="R335" s="5">
        <v>36.915358003008606</v>
      </c>
      <c r="S335" s="5">
        <v>30.619030437248036</v>
      </c>
      <c r="T335" s="5">
        <v>23.691477919065793</v>
      </c>
      <c r="U335" s="5">
        <v>30.40862211977414</v>
      </c>
      <c r="V335" s="20">
        <v>0.62619022953880488</v>
      </c>
      <c r="W335" s="20">
        <v>0.4567190280046306</v>
      </c>
    </row>
    <row r="336" spans="1:23" x14ac:dyDescent="0.35">
      <c r="A336" s="3">
        <f>VLOOKUP(B336,[1]GDP!$A$4:$BI$251,57,0)</f>
        <v>23217.658209123954</v>
      </c>
      <c r="B336" s="2" t="s">
        <v>92</v>
      </c>
      <c r="C336" s="2">
        <v>2012</v>
      </c>
      <c r="D336" s="4">
        <v>0.31308385139230543</v>
      </c>
      <c r="E336" s="4">
        <v>0.68167618100130978</v>
      </c>
      <c r="F336" s="4">
        <v>0.43082697531039454</v>
      </c>
      <c r="G336" s="4">
        <v>0.34284268573327314</v>
      </c>
      <c r="H336" s="4">
        <v>0.50343064844236152</v>
      </c>
      <c r="I336" s="4">
        <v>0.29429138191378268</v>
      </c>
      <c r="J336" s="4">
        <v>0.40560450630435557</v>
      </c>
      <c r="K336" s="4">
        <v>0.32907762196625129</v>
      </c>
      <c r="L336" s="4">
        <v>0.4415914320437852</v>
      </c>
      <c r="M336" s="4">
        <v>0.72962189486777096</v>
      </c>
      <c r="N336" s="4">
        <v>0.39471708950565032</v>
      </c>
      <c r="O336" s="4">
        <v>0.48518756208673375</v>
      </c>
      <c r="P336" s="4">
        <v>0.84364047621546767</v>
      </c>
      <c r="Q336" s="4">
        <v>0.57685197765650753</v>
      </c>
      <c r="R336" s="5">
        <v>43.499561842926745</v>
      </c>
      <c r="S336" s="5">
        <v>36.341503278036434</v>
      </c>
      <c r="T336" s="5">
        <v>55.251180762658805</v>
      </c>
      <c r="U336" s="5">
        <v>45.030748627873997</v>
      </c>
      <c r="V336" s="20">
        <v>0.58281761598712556</v>
      </c>
      <c r="W336" s="20">
        <v>0.60587727939536162</v>
      </c>
    </row>
    <row r="337" spans="1:23" x14ac:dyDescent="0.35">
      <c r="A337" s="3">
        <f>VLOOKUP(B337,[1]GDP!$A$4:$BI$251,57,0)</f>
        <v>25805.849843760956</v>
      </c>
      <c r="B337" s="2" t="s">
        <v>93</v>
      </c>
      <c r="C337" s="2">
        <v>2012</v>
      </c>
      <c r="D337" s="4">
        <v>0.30566049520901806</v>
      </c>
      <c r="E337" s="4">
        <v>0.58497426784200279</v>
      </c>
      <c r="F337" s="4">
        <v>0.53913685128618372</v>
      </c>
      <c r="G337" s="4">
        <v>0.33325891425955545</v>
      </c>
      <c r="H337" s="4">
        <v>0.62646279838784769</v>
      </c>
      <c r="I337" s="4">
        <v>0.60542514629377642</v>
      </c>
      <c r="J337" s="4">
        <v>0.53563653400314459</v>
      </c>
      <c r="K337" s="4">
        <v>0.25719500772247278</v>
      </c>
      <c r="L337" s="4">
        <v>0.36018549463262561</v>
      </c>
      <c r="M337" s="4">
        <v>0.33611487124234912</v>
      </c>
      <c r="N337" s="4">
        <v>0.62473090531043451</v>
      </c>
      <c r="O337" s="4">
        <v>0.3432929136074897</v>
      </c>
      <c r="P337" s="4">
        <v>0.74337637099068887</v>
      </c>
      <c r="Q337" s="4">
        <v>0.60314712370455392</v>
      </c>
      <c r="R337" s="5">
        <v>44.808959231027465</v>
      </c>
      <c r="S337" s="5">
        <v>41.593638803927583</v>
      </c>
      <c r="T337" s="5">
        <v>48.588031280375446</v>
      </c>
      <c r="U337" s="5">
        <v>44.9968764384435</v>
      </c>
      <c r="V337" s="20">
        <v>0.58380304922456749</v>
      </c>
      <c r="W337" s="20">
        <v>0.64837455965101964</v>
      </c>
    </row>
    <row r="338" spans="1:23" x14ac:dyDescent="0.35">
      <c r="A338" s="3">
        <f>VLOOKUP(B338,[1]GDP!$A$4:$BI$251,57,0)</f>
        <v>18292.198575578033</v>
      </c>
      <c r="B338" s="2" t="s">
        <v>96</v>
      </c>
      <c r="C338" s="2">
        <v>2012</v>
      </c>
      <c r="D338" s="4">
        <v>0.3232992376971684</v>
      </c>
      <c r="E338" s="4">
        <v>0.34636871849589429</v>
      </c>
      <c r="F338" s="4">
        <v>0.1850813316206803</v>
      </c>
      <c r="G338" s="4">
        <v>0.13784260726083686</v>
      </c>
      <c r="H338" s="4">
        <v>0.36060190423494942</v>
      </c>
      <c r="I338" s="4">
        <v>0.17055539138081444</v>
      </c>
      <c r="J338" s="4">
        <v>0.41317978601469341</v>
      </c>
      <c r="K338" s="4">
        <v>0.41347277355062917</v>
      </c>
      <c r="L338" s="4">
        <v>0.32447006846357479</v>
      </c>
      <c r="M338" s="4">
        <v>0.29715750860512663</v>
      </c>
      <c r="N338" s="4">
        <v>0.35096553841937927</v>
      </c>
      <c r="O338" s="4">
        <v>0.62707905054204238</v>
      </c>
      <c r="P338" s="4">
        <v>0.78681174227357087</v>
      </c>
      <c r="Q338" s="4">
        <v>0.52221365939510134</v>
      </c>
      <c r="R338" s="5">
        <v>25.85082424132899</v>
      </c>
      <c r="S338" s="5">
        <v>30.884786777581642</v>
      </c>
      <c r="T338" s="5">
        <v>44.237422988638166</v>
      </c>
      <c r="U338" s="5">
        <v>33.657678002516263</v>
      </c>
      <c r="V338" s="20">
        <v>0.65589600515925639</v>
      </c>
      <c r="W338" s="20">
        <v>0.43163976671733745</v>
      </c>
    </row>
    <row r="339" spans="1:23" x14ac:dyDescent="0.35">
      <c r="A339" s="3">
        <f>VLOOKUP(B339,[1]GDP!$A$4:$BI$251,57,0)</f>
        <v>24879.379084594799</v>
      </c>
      <c r="B339" s="2" t="s">
        <v>97</v>
      </c>
      <c r="C339" s="2">
        <v>2012</v>
      </c>
      <c r="D339" s="4">
        <v>0.14748698324968795</v>
      </c>
      <c r="E339" s="4">
        <v>0.32655636062186766</v>
      </c>
      <c r="F339" s="4">
        <v>0.27750072662441649</v>
      </c>
      <c r="G339" s="4">
        <v>0.32262688569818454</v>
      </c>
      <c r="H339" s="4">
        <v>0.14384603370249507</v>
      </c>
      <c r="I339" s="4">
        <v>0.23813638033130749</v>
      </c>
      <c r="J339" s="4">
        <v>0.25737078021669818</v>
      </c>
      <c r="K339" s="4">
        <v>0.70301037975860881</v>
      </c>
      <c r="L339" s="4">
        <v>0.17892459065414407</v>
      </c>
      <c r="M339" s="4">
        <v>0.14965047620365987</v>
      </c>
      <c r="N339" s="4">
        <v>0.26548922067533165</v>
      </c>
      <c r="O339" s="4">
        <v>0.38200539781185427</v>
      </c>
      <c r="P339" s="4">
        <v>7.6522851535254496E-2</v>
      </c>
      <c r="Q339" s="4">
        <v>0.22962696487198525</v>
      </c>
      <c r="R339" s="5">
        <v>22.753596922354998</v>
      </c>
      <c r="S339" s="5">
        <v>29.590663970998719</v>
      </c>
      <c r="T339" s="5">
        <v>20.610191319427891</v>
      </c>
      <c r="U339" s="5">
        <v>24.318150737593868</v>
      </c>
      <c r="V339" s="20">
        <v>0.4491024769818443</v>
      </c>
      <c r="W339" s="20">
        <v>0.46390248996015454</v>
      </c>
    </row>
    <row r="340" spans="1:23" x14ac:dyDescent="0.35">
      <c r="A340" s="3">
        <f>VLOOKUP(B340,[1]GDP!$A$4:$BI$251,57,0)</f>
        <v>76028.937374706511</v>
      </c>
      <c r="B340" s="2" t="s">
        <v>101</v>
      </c>
      <c r="C340" s="2">
        <v>2012</v>
      </c>
      <c r="D340" s="4">
        <v>0.53327992379083744</v>
      </c>
      <c r="E340" s="4">
        <v>3.3712337544530534E-2</v>
      </c>
      <c r="F340" s="4">
        <v>0.76393068567828071</v>
      </c>
      <c r="G340" s="4">
        <v>0.42568621408973534</v>
      </c>
      <c r="H340" s="4">
        <v>0.78446349546417893</v>
      </c>
      <c r="I340" s="4">
        <v>0.99835242162366111</v>
      </c>
      <c r="J340" s="4">
        <v>0.67014272504770489</v>
      </c>
      <c r="K340" s="4">
        <v>1</v>
      </c>
      <c r="L340" s="4">
        <v>0.58799444953213997</v>
      </c>
      <c r="M340" s="4">
        <v>0.67166663749464062</v>
      </c>
      <c r="N340" s="4">
        <v>0.95575762044656198</v>
      </c>
      <c r="O340" s="4">
        <v>1</v>
      </c>
      <c r="P340" s="4">
        <v>1</v>
      </c>
      <c r="Q340" s="4">
        <v>0.82116241501847931</v>
      </c>
      <c r="R340" s="5">
        <v>38.644625828754911</v>
      </c>
      <c r="S340" s="5">
        <v>56.739338007753936</v>
      </c>
      <c r="T340" s="5">
        <v>60.529905422510502</v>
      </c>
      <c r="U340" s="5">
        <v>51.971289753006452</v>
      </c>
      <c r="V340" s="20">
        <v>0.62685126887499121</v>
      </c>
      <c r="W340" s="20">
        <v>0.89667053954642106</v>
      </c>
    </row>
    <row r="341" spans="1:23" x14ac:dyDescent="0.35">
      <c r="A341" s="3">
        <f>VLOOKUP(B341,[1]GDP!$A$4:$BI$251,57,0)</f>
        <v>26218.471604361646</v>
      </c>
      <c r="B341" s="2" t="s">
        <v>102</v>
      </c>
      <c r="C341" s="2">
        <v>2012</v>
      </c>
      <c r="D341" s="4">
        <v>0.24539044338027788</v>
      </c>
      <c r="E341" s="4">
        <v>0.36597964266040978</v>
      </c>
      <c r="F341" s="4">
        <v>0.6385135456915878</v>
      </c>
      <c r="G341" s="4">
        <v>0.37845548041422888</v>
      </c>
      <c r="H341" s="4">
        <v>0.30528327304174635</v>
      </c>
      <c r="I341" s="4">
        <v>0.34693776342173593</v>
      </c>
      <c r="J341" s="4">
        <v>0.51289936134846803</v>
      </c>
      <c r="K341" s="4">
        <v>0.29476488596970596</v>
      </c>
      <c r="L341" s="4">
        <v>0.31332541296827682</v>
      </c>
      <c r="M341" s="4">
        <v>0.32251054123618589</v>
      </c>
      <c r="N341" s="4">
        <v>0.41338704577600965</v>
      </c>
      <c r="O341" s="4">
        <v>0.49627318136674303</v>
      </c>
      <c r="P341" s="4">
        <v>0.78812305221924583</v>
      </c>
      <c r="Q341" s="4">
        <v>0.76593663224788</v>
      </c>
      <c r="R341" s="5">
        <v>36.966698390438133</v>
      </c>
      <c r="S341" s="5">
        <v>35.667348748646212</v>
      </c>
      <c r="T341" s="5">
        <v>50.046986370546286</v>
      </c>
      <c r="U341" s="5">
        <v>40.893677836543539</v>
      </c>
      <c r="V341" s="20">
        <v>0.60511974908558819</v>
      </c>
      <c r="W341" s="20">
        <v>0.54452441880994817</v>
      </c>
    </row>
    <row r="342" spans="1:23" x14ac:dyDescent="0.35">
      <c r="A342" s="3">
        <f>VLOOKUP(B342,[1]GDP!$A$4:$BI$251,57,0)</f>
        <v>27971.215876402053</v>
      </c>
      <c r="B342" s="2" t="s">
        <v>103</v>
      </c>
      <c r="C342" s="2">
        <v>2012</v>
      </c>
      <c r="D342" s="4">
        <v>0.2982734235808876</v>
      </c>
      <c r="E342" s="4">
        <v>0.82599842170394933</v>
      </c>
      <c r="F342" s="4">
        <v>0.78057432714605357</v>
      </c>
      <c r="G342" s="4">
        <v>0.37262881322977892</v>
      </c>
      <c r="H342" s="4">
        <v>0.49623681389815977</v>
      </c>
      <c r="I342" s="4">
        <v>0.63047175819327861</v>
      </c>
      <c r="J342" s="4">
        <v>1</v>
      </c>
      <c r="K342" s="4">
        <v>0.39392005996357232</v>
      </c>
      <c r="L342" s="4">
        <v>0.44012685683996877</v>
      </c>
      <c r="M342" s="4">
        <v>0.52657876169003226</v>
      </c>
      <c r="N342" s="4">
        <v>0.76323266678522661</v>
      </c>
      <c r="O342" s="4">
        <v>0.42473106221589829</v>
      </c>
      <c r="P342" s="4">
        <v>0.80696421631180848</v>
      </c>
      <c r="Q342" s="4">
        <v>0.45342333265161566</v>
      </c>
      <c r="R342" s="5">
        <v>50.706373590198005</v>
      </c>
      <c r="S342" s="5">
        <v>55.087162192796143</v>
      </c>
      <c r="T342" s="5">
        <v>54.570893078586799</v>
      </c>
      <c r="U342" s="5">
        <v>53.454809620526987</v>
      </c>
      <c r="V342" s="20">
        <v>0.68115865582506552</v>
      </c>
      <c r="W342" s="20">
        <v>0.62458969120075036</v>
      </c>
    </row>
    <row r="343" spans="1:23" x14ac:dyDescent="0.35">
      <c r="A343" s="3">
        <f>VLOOKUP(B343,[1]GDP!$A$4:$BI$251,57,0)</f>
        <v>12329.630326996983</v>
      </c>
      <c r="B343" s="2" t="s">
        <v>104</v>
      </c>
      <c r="C343" s="2">
        <v>2012</v>
      </c>
      <c r="D343" s="4">
        <v>0.42447260452278285</v>
      </c>
      <c r="E343" s="4">
        <v>6.5964054884506435E-2</v>
      </c>
      <c r="F343" s="4">
        <v>0.42063428229935418</v>
      </c>
      <c r="G343" s="4">
        <v>0.31525222942514353</v>
      </c>
      <c r="H343" s="4">
        <v>0.36978787354184767</v>
      </c>
      <c r="I343" s="4">
        <v>0.33484917646833534</v>
      </c>
      <c r="J343" s="4">
        <v>0.1944487343030564</v>
      </c>
      <c r="K343" s="4">
        <v>0.24967286598366242</v>
      </c>
      <c r="L343" s="4">
        <v>0.79177324696198692</v>
      </c>
      <c r="M343" s="4">
        <v>0.59332185551744676</v>
      </c>
      <c r="N343" s="4">
        <v>0.46420635682097028</v>
      </c>
      <c r="O343" s="4">
        <v>0.52637652133694313</v>
      </c>
      <c r="P343" s="4">
        <v>0.54353781352574237</v>
      </c>
      <c r="Q343" s="4">
        <v>0.24068949178327503</v>
      </c>
      <c r="R343" s="5">
        <v>28.247033748056438</v>
      </c>
      <c r="S343" s="5">
        <v>32.602180854616947</v>
      </c>
      <c r="T343" s="5">
        <v>39.543226993429229</v>
      </c>
      <c r="U343" s="5">
        <v>33.464147198700871</v>
      </c>
      <c r="V343" s="20">
        <v>0.60634507131712623</v>
      </c>
      <c r="W343" s="20">
        <v>0.55473576954805226</v>
      </c>
    </row>
    <row r="344" spans="1:23" x14ac:dyDescent="0.35">
      <c r="A344" s="3">
        <f>VLOOKUP(B344,[1]GDP!$A$4:$BI$251,57,0)</f>
        <v>31107.480788745059</v>
      </c>
      <c r="B344" s="2" t="s">
        <v>105</v>
      </c>
      <c r="C344" s="2">
        <v>2012</v>
      </c>
      <c r="D344" s="4">
        <v>0.26651146809065163</v>
      </c>
      <c r="E344" s="4">
        <v>0.73309210879019282</v>
      </c>
      <c r="F344" s="4">
        <v>0.52353454472617866</v>
      </c>
      <c r="G344" s="4">
        <v>0.5265250102804655</v>
      </c>
      <c r="H344" s="4">
        <v>0.59404680892724526</v>
      </c>
      <c r="I344" s="4">
        <v>0.63589438530842535</v>
      </c>
      <c r="J344" s="4">
        <v>0.74257654160253794</v>
      </c>
      <c r="K344" s="4">
        <v>0.39348660926184026</v>
      </c>
      <c r="L344" s="4">
        <v>0.57913258217293406</v>
      </c>
      <c r="M344" s="4">
        <v>0.34114573093870859</v>
      </c>
      <c r="N344" s="4">
        <v>0.57127840846780353</v>
      </c>
      <c r="O344" s="4">
        <v>0.2560020648650278</v>
      </c>
      <c r="P344" s="4">
        <v>0.23078535146851928</v>
      </c>
      <c r="Q344" s="4">
        <v>0.69919777958936213</v>
      </c>
      <c r="R344" s="5">
        <v>47.965882425998558</v>
      </c>
      <c r="S344" s="5">
        <v>52.527939991665015</v>
      </c>
      <c r="T344" s="5">
        <v>38.918041472628758</v>
      </c>
      <c r="U344" s="5">
        <v>46.470621296764115</v>
      </c>
      <c r="V344" s="20">
        <v>0.54519320966843099</v>
      </c>
      <c r="W344" s="20">
        <v>0.70434673985325058</v>
      </c>
    </row>
    <row r="345" spans="1:23" x14ac:dyDescent="0.35">
      <c r="A345" s="3">
        <f>VLOOKUP(B345,[1]GDP!$A$4:$BI$251,57,0)</f>
        <v>43308.21446844421</v>
      </c>
      <c r="B345" s="2" t="s">
        <v>107</v>
      </c>
      <c r="C345" s="2">
        <v>2012</v>
      </c>
      <c r="D345" s="4">
        <v>1</v>
      </c>
      <c r="E345" s="4">
        <v>0.68467004316622337</v>
      </c>
      <c r="F345" s="4">
        <v>0.84166381890250264</v>
      </c>
      <c r="G345" s="4">
        <v>0.84855032553937826</v>
      </c>
      <c r="H345" s="4">
        <v>0.89165187300051374</v>
      </c>
      <c r="I345" s="4">
        <v>1</v>
      </c>
      <c r="J345" s="4">
        <v>0.95073651656451197</v>
      </c>
      <c r="K345" s="4">
        <v>0.62335614737922251</v>
      </c>
      <c r="L345" s="4">
        <v>0.74049312028619729</v>
      </c>
      <c r="M345" s="4">
        <v>0.61337905192937181</v>
      </c>
      <c r="N345" s="4">
        <v>0.84728039345199002</v>
      </c>
      <c r="O345" s="4">
        <v>0.56432903199253714</v>
      </c>
      <c r="P345" s="4">
        <v>0.66079460870067108</v>
      </c>
      <c r="Q345" s="4">
        <v>0.70563290648163746</v>
      </c>
      <c r="R345" s="5">
        <v>81.138895676033343</v>
      </c>
      <c r="S345" s="5">
        <v>78.745760703143958</v>
      </c>
      <c r="T345" s="5">
        <v>66.793772467719819</v>
      </c>
      <c r="U345" s="5">
        <v>75.559476282299045</v>
      </c>
      <c r="V345" s="20">
        <v>0.66246175235411564</v>
      </c>
      <c r="W345" s="20">
        <v>0.93043657153668247</v>
      </c>
    </row>
    <row r="346" spans="1:23" x14ac:dyDescent="0.35">
      <c r="A346" s="3">
        <f>VLOOKUP(B346,[1]GDP!$A$4:$BI$251,57,0)</f>
        <v>55908.013564758818</v>
      </c>
      <c r="B346" s="7" t="s">
        <v>108</v>
      </c>
      <c r="C346" s="2">
        <v>2012</v>
      </c>
      <c r="D346" s="4">
        <v>0.74265292488053947</v>
      </c>
      <c r="E346" s="4">
        <v>0.63296690866896599</v>
      </c>
      <c r="F346" s="4">
        <v>0.95698434990826853</v>
      </c>
      <c r="G346" s="4">
        <v>0.56302266867362716</v>
      </c>
      <c r="H346" s="4">
        <v>0.87996199027526778</v>
      </c>
      <c r="I346" s="4">
        <v>0.89612946964046603</v>
      </c>
      <c r="J346" s="4">
        <v>0.78365070684225135</v>
      </c>
      <c r="K346" s="4">
        <v>0.84270178425783526</v>
      </c>
      <c r="L346" s="4">
        <v>1</v>
      </c>
      <c r="M346" s="4">
        <v>0.80621218229030978</v>
      </c>
      <c r="N346" s="4">
        <v>0.83474476952536603</v>
      </c>
      <c r="O346" s="4">
        <v>0.44859230375001508</v>
      </c>
      <c r="P346" s="4">
        <v>1</v>
      </c>
      <c r="Q346" s="4">
        <v>1</v>
      </c>
      <c r="R346" s="5">
        <v>70.463026254596045</v>
      </c>
      <c r="S346" s="5">
        <v>79.736350067494158</v>
      </c>
      <c r="T346" s="5">
        <v>74.233586907380968</v>
      </c>
      <c r="U346" s="5">
        <v>74.810987743157057</v>
      </c>
      <c r="V346" s="20">
        <v>0.6574634326065969</v>
      </c>
      <c r="W346" s="20">
        <v>0.94057445731979805</v>
      </c>
    </row>
    <row r="347" spans="1:23" x14ac:dyDescent="0.35">
      <c r="A347" s="3">
        <f>VLOOKUP(B347,[1]GDP!$A$4:$BI$251,57,0)</f>
        <v>4222</v>
      </c>
      <c r="B347" s="2" t="s">
        <v>110</v>
      </c>
      <c r="C347" s="2">
        <v>2012</v>
      </c>
      <c r="D347" s="4">
        <v>0.63644118967626828</v>
      </c>
      <c r="E347" s="4">
        <v>0.51104465209113259</v>
      </c>
      <c r="F347" s="4">
        <v>0.58276858211497451</v>
      </c>
      <c r="G347" s="4">
        <v>0.53147684388822802</v>
      </c>
      <c r="H347" s="4">
        <v>0.55582062849570624</v>
      </c>
      <c r="I347" s="4">
        <v>0.62959168844127433</v>
      </c>
      <c r="J347" s="4">
        <v>0.83760986994475628</v>
      </c>
      <c r="K347" s="4">
        <v>0.55303830114607344</v>
      </c>
      <c r="L347" s="4">
        <v>0.43398148185654706</v>
      </c>
      <c r="M347" s="4">
        <v>1</v>
      </c>
      <c r="N347" s="4">
        <v>0.76685738185659336</v>
      </c>
      <c r="O347" s="4">
        <v>1</v>
      </c>
      <c r="P347" s="4">
        <v>0.58465404945455146</v>
      </c>
      <c r="Q347" s="4">
        <v>0.98473471747384311</v>
      </c>
      <c r="R347" s="5">
        <v>55.464135663565692</v>
      </c>
      <c r="S347" s="5">
        <v>58.948589646672978</v>
      </c>
      <c r="T347" s="5">
        <v>77.616809282634492</v>
      </c>
      <c r="U347" s="5">
        <v>64.009844864291054</v>
      </c>
      <c r="V347" s="20">
        <v>0.66319211152240443</v>
      </c>
      <c r="W347" s="20">
        <v>0.80212775660799351</v>
      </c>
    </row>
    <row r="348" spans="1:23" x14ac:dyDescent="0.35">
      <c r="A348" s="3">
        <f>VLOOKUP(B348,[1]GDP!$A$4:$BI$251,57,0)</f>
        <v>14448.329351156952</v>
      </c>
      <c r="B348" s="2" t="s">
        <v>111</v>
      </c>
      <c r="C348" s="2">
        <v>2012</v>
      </c>
      <c r="D348" s="4">
        <v>0.4099908335316732</v>
      </c>
      <c r="E348" s="4">
        <v>0.36556920963651113</v>
      </c>
      <c r="F348" s="4">
        <v>0.16552117452692483</v>
      </c>
      <c r="G348" s="4">
        <v>0.2518911163307288</v>
      </c>
      <c r="H348" s="4">
        <v>0.31859662063231359</v>
      </c>
      <c r="I348" s="4">
        <v>0.32046905479294951</v>
      </c>
      <c r="J348" s="4">
        <v>0.21499720818085197</v>
      </c>
      <c r="K348" s="4">
        <v>0.54225617573676943</v>
      </c>
      <c r="L348" s="4">
        <v>0.30371212872505621</v>
      </c>
      <c r="M348" s="4">
        <v>0.38966650260670532</v>
      </c>
      <c r="N348" s="4">
        <v>0.28947926799220192</v>
      </c>
      <c r="O348" s="4">
        <v>0.31949387208138424</v>
      </c>
      <c r="P348" s="4">
        <v>9.6221870577929053E-2</v>
      </c>
      <c r="Q348" s="4">
        <v>0.35907958783265359</v>
      </c>
      <c r="R348" s="5">
        <v>27.940775506311571</v>
      </c>
      <c r="S348" s="5">
        <v>31.12449131022802</v>
      </c>
      <c r="T348" s="5">
        <v>26.848010632568947</v>
      </c>
      <c r="U348" s="5">
        <v>28.637759149702845</v>
      </c>
      <c r="V348" s="20">
        <v>0.53128468164916975</v>
      </c>
      <c r="W348" s="20">
        <v>0.53072082121337716</v>
      </c>
    </row>
    <row r="349" spans="1:23" x14ac:dyDescent="0.35">
      <c r="A349" s="3">
        <f>VLOOKUP(B349,[1]GDP!$A$4:$BI$251,57,0)</f>
        <v>31254.788733625057</v>
      </c>
      <c r="B349" s="7" t="s">
        <v>112</v>
      </c>
      <c r="C349" s="2">
        <v>2012</v>
      </c>
      <c r="D349" s="4">
        <v>0.51130909649630296</v>
      </c>
      <c r="E349" s="4">
        <v>0.16506461534184255</v>
      </c>
      <c r="F349" s="4">
        <v>0.80302096316032034</v>
      </c>
      <c r="G349" s="4">
        <v>3.5623641706086125E-2</v>
      </c>
      <c r="H349" s="4">
        <v>0.36211614493522737</v>
      </c>
      <c r="I349" s="4">
        <v>0.39074320035113042</v>
      </c>
      <c r="J349" s="4">
        <v>0.19862997626837386</v>
      </c>
      <c r="K349" s="4">
        <v>0.43209033447732864</v>
      </c>
      <c r="L349" s="4">
        <v>0.27667753982430032</v>
      </c>
      <c r="M349" s="4">
        <v>6.119152073196571E-2</v>
      </c>
      <c r="N349" s="4">
        <v>4.2030672789880028E-2</v>
      </c>
      <c r="O349" s="4">
        <v>0.2866994984824624</v>
      </c>
      <c r="P349" s="4">
        <v>0.22452836155521255</v>
      </c>
      <c r="Q349" s="4">
        <v>0.16930791352775773</v>
      </c>
      <c r="R349" s="5">
        <v>29.848066756204094</v>
      </c>
      <c r="S349" s="5">
        <v>28.333179732650944</v>
      </c>
      <c r="T349" s="5">
        <v>14.581071372123622</v>
      </c>
      <c r="U349" s="5">
        <v>24.25410595365955</v>
      </c>
      <c r="V349" s="20">
        <v>0.61200331314054091</v>
      </c>
      <c r="W349" s="20">
        <v>0.3814255529366114</v>
      </c>
    </row>
    <row r="350" spans="1:23" x14ac:dyDescent="0.35">
      <c r="A350" s="3">
        <f>VLOOKUP(B350,[1]GDP!$A$4:$BI$251,57,0)</f>
        <v>10404.223293694035</v>
      </c>
      <c r="B350" s="1" t="s">
        <v>113</v>
      </c>
      <c r="C350" s="2">
        <v>2012</v>
      </c>
      <c r="D350" s="4">
        <v>0.33654976793863745</v>
      </c>
      <c r="E350" s="4">
        <v>0.43427589384088811</v>
      </c>
      <c r="F350" s="4">
        <v>0.56493601380099978</v>
      </c>
      <c r="G350" s="4">
        <v>0.37544843100001052</v>
      </c>
      <c r="H350" s="4">
        <v>0.48698641531723158</v>
      </c>
      <c r="I350" s="4">
        <v>0.35142286323698968</v>
      </c>
      <c r="J350" s="4">
        <v>0.41506171860494834</v>
      </c>
      <c r="K350" s="4">
        <v>0.40819614431744883</v>
      </c>
      <c r="L350" s="4">
        <v>0.35431891657031539</v>
      </c>
      <c r="M350" s="4">
        <v>0.44118440388054425</v>
      </c>
      <c r="N350" s="4">
        <v>0.29705989803412114</v>
      </c>
      <c r="O350" s="4">
        <v>0.39329105457307589</v>
      </c>
      <c r="P350" s="4">
        <v>0.13850506697088272</v>
      </c>
      <c r="Q350" s="4">
        <v>0.14400498467827816</v>
      </c>
      <c r="R350" s="5">
        <v>39.612085023792211</v>
      </c>
      <c r="S350" s="5">
        <v>35.447659521759469</v>
      </c>
      <c r="T350" s="5">
        <v>26.614313029124435</v>
      </c>
      <c r="U350" s="5">
        <v>33.891352524892035</v>
      </c>
      <c r="V350" s="20">
        <v>0.55889126790705645</v>
      </c>
      <c r="W350" s="20">
        <v>0.52189706877178055</v>
      </c>
    </row>
    <row r="351" spans="1:23" x14ac:dyDescent="0.35">
      <c r="A351" s="3">
        <f>VLOOKUP(B351,[1]GDP!$A$4:$BI$251,57,0)</f>
        <v>20282.028375948903</v>
      </c>
      <c r="B351" s="1" t="s">
        <v>114</v>
      </c>
      <c r="C351" s="2">
        <v>2012</v>
      </c>
      <c r="D351" s="4">
        <v>0.36909859132074041</v>
      </c>
      <c r="E351" s="4">
        <v>0.51719892431040693</v>
      </c>
      <c r="F351" s="4">
        <v>0.27968266035384193</v>
      </c>
      <c r="G351" s="4">
        <v>0.40427079989706494</v>
      </c>
      <c r="H351" s="4">
        <v>0.45212031972914446</v>
      </c>
      <c r="I351" s="4">
        <v>0.34850956007189082</v>
      </c>
      <c r="J351" s="4">
        <v>0.41267121793719558</v>
      </c>
      <c r="K351" s="4">
        <v>0.30399193668778457</v>
      </c>
      <c r="L351" s="4">
        <v>0.41220724829500172</v>
      </c>
      <c r="M351" s="4">
        <v>0.61391133902024031</v>
      </c>
      <c r="N351" s="4">
        <v>0.37346739507099713</v>
      </c>
      <c r="O351" s="4">
        <v>0.66759857009080459</v>
      </c>
      <c r="P351" s="4">
        <v>0.37172764949784343</v>
      </c>
      <c r="Q351" s="4">
        <v>0.65897415324915143</v>
      </c>
      <c r="R351" s="5">
        <v>39.41785799118113</v>
      </c>
      <c r="S351" s="5">
        <v>36.447551663466484</v>
      </c>
      <c r="T351" s="5">
        <v>49.943298013977447</v>
      </c>
      <c r="U351" s="5">
        <v>41.936235889541685</v>
      </c>
      <c r="V351" s="20">
        <v>0.61420742433681297</v>
      </c>
      <c r="W351" s="20">
        <v>0.56283375709805805</v>
      </c>
    </row>
    <row r="352" spans="1:23" x14ac:dyDescent="0.35">
      <c r="A352" s="3">
        <f>VLOOKUP(B352,[1]GDP!$A$4:$BI$251,57,0)</f>
        <v>1635.1428890610341</v>
      </c>
      <c r="B352" s="1" t="s">
        <v>115</v>
      </c>
      <c r="C352" s="2">
        <v>2012</v>
      </c>
      <c r="D352" s="4">
        <v>0.36343718521159235</v>
      </c>
      <c r="E352" s="4">
        <v>5.3319684473513408E-2</v>
      </c>
      <c r="F352" s="4">
        <v>0.10097141146960903</v>
      </c>
      <c r="G352" s="4">
        <v>0.10027734668730201</v>
      </c>
      <c r="H352" s="4">
        <v>0.24098714096461546</v>
      </c>
      <c r="I352" s="4">
        <v>0.21938789150713633</v>
      </c>
      <c r="J352" s="4">
        <v>4.6368027624639443E-2</v>
      </c>
      <c r="K352" s="4">
        <v>7.7511246432472619E-2</v>
      </c>
      <c r="L352" s="4">
        <v>0.24831658834021006</v>
      </c>
      <c r="M352" s="4">
        <v>6.1629820854088704E-2</v>
      </c>
      <c r="N352" s="4">
        <v>0.19637690960129561</v>
      </c>
      <c r="O352" s="4">
        <v>7.9617564038547556E-2</v>
      </c>
      <c r="P352" s="4">
        <v>0.13015356568659506</v>
      </c>
      <c r="Q352" s="4">
        <v>9.0724457350386423E-2</v>
      </c>
      <c r="R352" s="5">
        <v>15.859210763982126</v>
      </c>
      <c r="S352" s="5">
        <v>13.946937701563666</v>
      </c>
      <c r="T352" s="5">
        <v>10.854943669144065</v>
      </c>
      <c r="U352" s="5">
        <v>13.553697378229954</v>
      </c>
      <c r="V352" s="20">
        <v>0.50603535209432626</v>
      </c>
      <c r="W352" s="20">
        <v>0.34379934377637272</v>
      </c>
    </row>
    <row r="353" spans="1:23" x14ac:dyDescent="0.35">
      <c r="A353" s="3">
        <f>VLOOKUP(B353,[1]GDP!$A$4:$BI$251,57,0)</f>
        <v>36678.754355246776</v>
      </c>
      <c r="B353" s="2" t="s">
        <v>117</v>
      </c>
      <c r="C353" s="2">
        <v>2012</v>
      </c>
      <c r="D353" s="4">
        <v>0.72340725208287093</v>
      </c>
      <c r="E353" s="4">
        <v>0.59250419182477942</v>
      </c>
      <c r="F353" s="4">
        <v>0.70882363835858186</v>
      </c>
      <c r="G353" s="4">
        <v>0.55031162285915414</v>
      </c>
      <c r="H353" s="4">
        <v>0.73644411234725293</v>
      </c>
      <c r="I353" s="4">
        <v>0.87175341599763267</v>
      </c>
      <c r="J353" s="4">
        <v>0.93152025603643718</v>
      </c>
      <c r="K353" s="4">
        <v>0.78402472512035759</v>
      </c>
      <c r="L353" s="4">
        <v>1</v>
      </c>
      <c r="M353" s="4">
        <v>0.69687553258881396</v>
      </c>
      <c r="N353" s="4">
        <v>0.64216910861093968</v>
      </c>
      <c r="O353" s="4">
        <v>0.63544012078957424</v>
      </c>
      <c r="P353" s="4">
        <v>0.7458592853466437</v>
      </c>
      <c r="Q353" s="4">
        <v>0.57032591210864958</v>
      </c>
      <c r="R353" s="5">
        <v>65.364789477189845</v>
      </c>
      <c r="S353" s="5">
        <v>84.092312882206997</v>
      </c>
      <c r="T353" s="5">
        <v>65.093787119426835</v>
      </c>
      <c r="U353" s="5">
        <v>71.516963159607897</v>
      </c>
      <c r="V353" s="20">
        <v>0.65137894558063425</v>
      </c>
      <c r="W353" s="20">
        <v>0.88045947883525488</v>
      </c>
    </row>
    <row r="354" spans="1:23" x14ac:dyDescent="0.35">
      <c r="A354" s="3">
        <f>VLOOKUP(B354,[1]GDP!$A$4:$BI$251,57,0)</f>
        <v>50519.526605959705</v>
      </c>
      <c r="B354" s="2" t="s">
        <v>118</v>
      </c>
      <c r="C354" s="2">
        <v>2012</v>
      </c>
      <c r="D354" s="4">
        <v>0.77809637403329357</v>
      </c>
      <c r="E354" s="4">
        <v>1</v>
      </c>
      <c r="F354" s="4">
        <v>0.85474116021954982</v>
      </c>
      <c r="G354" s="4">
        <v>0.4797280309689162</v>
      </c>
      <c r="H354" s="4">
        <v>0.82846736372888186</v>
      </c>
      <c r="I354" s="4">
        <v>0.68971459245188604</v>
      </c>
      <c r="J354" s="4">
        <v>0.79438785607473728</v>
      </c>
      <c r="K354" s="4">
        <v>1</v>
      </c>
      <c r="L354" s="4">
        <v>0.96578756796375664</v>
      </c>
      <c r="M354" s="4">
        <v>0.80500900190997626</v>
      </c>
      <c r="N354" s="4">
        <v>0.91677831434771717</v>
      </c>
      <c r="O354" s="4">
        <v>0.92398076638834092</v>
      </c>
      <c r="P354" s="4">
        <v>0.9650550388021748</v>
      </c>
      <c r="Q354" s="4">
        <v>0.95009897534979015</v>
      </c>
      <c r="R354" s="5">
        <v>73.38792050288238</v>
      </c>
      <c r="S354" s="5">
        <v>79.221893634260312</v>
      </c>
      <c r="T354" s="5">
        <v>82.976142978450326</v>
      </c>
      <c r="U354" s="5">
        <v>78.528652371864339</v>
      </c>
      <c r="V354" s="20">
        <v>0.72038484779877965</v>
      </c>
      <c r="W354" s="20">
        <v>0.91844299486811598</v>
      </c>
    </row>
    <row r="355" spans="1:23" x14ac:dyDescent="0.35">
      <c r="A355" s="3">
        <f>VLOOKUP(B355,[1]GDP!$A$4:$BI$251,57,0)</f>
        <v>18477.379121022528</v>
      </c>
      <c r="B355" s="2" t="s">
        <v>119</v>
      </c>
      <c r="C355" s="2">
        <v>2012</v>
      </c>
      <c r="D355" s="4">
        <v>0.70831491472621533</v>
      </c>
      <c r="E355" s="4">
        <v>0.54731826991312715</v>
      </c>
      <c r="F355" s="4">
        <v>0.3849756435153191</v>
      </c>
      <c r="G355" s="4">
        <v>0.49425729653822248</v>
      </c>
      <c r="H355" s="4">
        <v>0.60581089435897195</v>
      </c>
      <c r="I355" s="4">
        <v>0.18633085580360309</v>
      </c>
      <c r="J355" s="4">
        <v>0.4411395415988002</v>
      </c>
      <c r="K355" s="4">
        <v>0.36412577398151641</v>
      </c>
      <c r="L355" s="4">
        <v>0.31179458661643994</v>
      </c>
      <c r="M355" s="4">
        <v>0.26262880374669006</v>
      </c>
      <c r="N355" s="4">
        <v>0.17007996253225088</v>
      </c>
      <c r="O355" s="4">
        <v>0.36436448761258933</v>
      </c>
      <c r="P355" s="4">
        <v>0.29890132181403328</v>
      </c>
      <c r="Q355" s="4">
        <v>0.26828539518913286</v>
      </c>
      <c r="R355" s="5">
        <v>48.086602526319247</v>
      </c>
      <c r="S355" s="5">
        <v>31.059482151139495</v>
      </c>
      <c r="T355" s="5">
        <v>26.595557453753067</v>
      </c>
      <c r="U355" s="5">
        <v>35.247214043737273</v>
      </c>
      <c r="V355" s="20">
        <v>0.55456086567652585</v>
      </c>
      <c r="W355" s="20">
        <v>0.50202791903971733</v>
      </c>
    </row>
    <row r="356" spans="1:23" ht="15" thickBot="1" x14ac:dyDescent="0.4">
      <c r="A356" s="3">
        <f>VLOOKUP(B356,[1]GDP!$A$4:$BI$251,57,0)</f>
        <v>3509.4133194628912</v>
      </c>
      <c r="B356" s="1" t="s">
        <v>122</v>
      </c>
      <c r="C356" s="2">
        <v>2012</v>
      </c>
      <c r="D356" s="8">
        <v>0.42111769454663123</v>
      </c>
      <c r="E356" s="8">
        <v>2.7193999942544511E-2</v>
      </c>
      <c r="F356" s="8">
        <v>0.10187565485695754</v>
      </c>
      <c r="G356" s="8">
        <v>0.44072694381531669</v>
      </c>
      <c r="H356" s="8">
        <v>0.28725189206639806</v>
      </c>
      <c r="I356" s="8">
        <v>0.29997617843745383</v>
      </c>
      <c r="J356" s="8">
        <v>8.5367328456993866E-2</v>
      </c>
      <c r="K356" s="8">
        <v>0.280346056965327</v>
      </c>
      <c r="L356" s="8">
        <v>0.3356225145045747</v>
      </c>
      <c r="M356" s="8">
        <v>0.20596868741411206</v>
      </c>
      <c r="N356" s="8">
        <v>0.19832498211417507</v>
      </c>
      <c r="O356" s="8">
        <v>0.15202227457869161</v>
      </c>
      <c r="P356" s="8">
        <v>0.52837379654384742</v>
      </c>
      <c r="Q356" s="8">
        <v>0.12313404890704133</v>
      </c>
      <c r="R356" s="9">
        <v>22.024178230662635</v>
      </c>
      <c r="S356" s="9">
        <v>22.327018114426984</v>
      </c>
      <c r="T356" s="9">
        <v>21.199641304800249</v>
      </c>
      <c r="U356" s="9">
        <v>21.850279216629957</v>
      </c>
      <c r="V356" s="20">
        <v>0.62473515147403769</v>
      </c>
      <c r="W356" s="20">
        <v>0.36444938236842989</v>
      </c>
    </row>
    <row r="357" spans="1:23" ht="15" thickTop="1" x14ac:dyDescent="0.35">
      <c r="A357" s="3">
        <f>VLOOKUP(B357,[1]GDP!$A$4:$BI$251,58,0)</f>
        <v>13253.217514643622</v>
      </c>
      <c r="B357" s="2" t="s">
        <v>21</v>
      </c>
      <c r="C357" s="2">
        <v>2013</v>
      </c>
      <c r="D357" s="4">
        <v>0.32964755799769974</v>
      </c>
      <c r="E357" s="4">
        <v>0.21224924714889268</v>
      </c>
      <c r="F357" s="4">
        <v>0.39495497123425966</v>
      </c>
      <c r="G357" s="4">
        <v>0.5797885568739618</v>
      </c>
      <c r="H357" s="4">
        <v>0.32553845275388399</v>
      </c>
      <c r="I357" s="4">
        <v>0.15325025008198695</v>
      </c>
      <c r="J357" s="4">
        <v>0.24242401219100587</v>
      </c>
      <c r="K357" s="4">
        <v>0.30187953121103661</v>
      </c>
      <c r="L357" s="4">
        <v>0.14228007595183201</v>
      </c>
      <c r="M357" s="4">
        <v>0.16949574785361674</v>
      </c>
      <c r="N357" s="4">
        <v>9.3666494334783898E-2</v>
      </c>
      <c r="O357" s="4">
        <v>0.14839130575619452</v>
      </c>
      <c r="P357" s="4">
        <v>0.13026514266007458</v>
      </c>
      <c r="Q357" s="4">
        <v>0.323632449759305</v>
      </c>
      <c r="R357" s="5">
        <v>32.848796543170565</v>
      </c>
      <c r="S357" s="5">
        <v>20.153703413677125</v>
      </c>
      <c r="T357" s="5">
        <v>16.719774335417068</v>
      </c>
      <c r="U357" s="5">
        <v>23.240758097421587</v>
      </c>
      <c r="V357" s="20">
        <v>0.63101124686909571</v>
      </c>
      <c r="W357" s="20">
        <v>0.29795088147409127</v>
      </c>
    </row>
    <row r="358" spans="1:23" x14ac:dyDescent="0.35">
      <c r="A358" s="3">
        <f>VLOOKUP(B358,[1]GDP!$A$4:$BI$251,58,0)</f>
        <v>6185.0138291990706</v>
      </c>
      <c r="B358" s="2" t="s">
        <v>22</v>
      </c>
      <c r="C358" s="2">
        <v>2013</v>
      </c>
      <c r="D358" s="4">
        <v>0.15160503213282903</v>
      </c>
      <c r="E358" s="4">
        <v>5.2693318148197422E-2</v>
      </c>
      <c r="F358" s="4">
        <v>0.13203495563191997</v>
      </c>
      <c r="G358" s="4">
        <v>0.19188313537507945</v>
      </c>
      <c r="H358" s="4">
        <v>0.1224642108097227</v>
      </c>
      <c r="I358" s="4">
        <v>0.19305870913088302</v>
      </c>
      <c r="J358" s="4">
        <v>0.16507904204983354</v>
      </c>
      <c r="K358" s="4">
        <v>0.1962614638850502</v>
      </c>
      <c r="L358" s="4">
        <v>6.0272125549462749E-2</v>
      </c>
      <c r="M358" s="4">
        <v>0.25034671528297675</v>
      </c>
      <c r="N358" s="4">
        <v>3.1590612533742825E-2</v>
      </c>
      <c r="O358" s="4">
        <v>0.16455216976386464</v>
      </c>
      <c r="P358" s="4">
        <v>0.23049250887825937</v>
      </c>
      <c r="Q358" s="4">
        <v>0.2513185198847987</v>
      </c>
      <c r="R358" s="5">
        <v>12.449277765116955</v>
      </c>
      <c r="S358" s="5">
        <v>14.513311221055311</v>
      </c>
      <c r="T358" s="5">
        <v>17.131383186954352</v>
      </c>
      <c r="U358" s="5">
        <v>14.697990724375538</v>
      </c>
      <c r="V358" s="20">
        <v>0.67764123692639155</v>
      </c>
      <c r="W358" s="20">
        <v>0.19335244905449286</v>
      </c>
    </row>
    <row r="359" spans="1:23" x14ac:dyDescent="0.35">
      <c r="A359" s="3">
        <f>VLOOKUP(B359,[1]GDP!$A$4:$BI$251,58,0)</f>
        <v>19482.190295090968</v>
      </c>
      <c r="B359" s="2" t="s">
        <v>23</v>
      </c>
      <c r="C359" s="2">
        <v>2013</v>
      </c>
      <c r="D359" s="4">
        <v>0.15551324167276973</v>
      </c>
      <c r="E359" s="4">
        <v>0.78242361126747328</v>
      </c>
      <c r="F359" s="4">
        <v>2.0149351285841208E-2</v>
      </c>
      <c r="G359" s="4">
        <v>0.36703892407423772</v>
      </c>
      <c r="H359" s="4">
        <v>0.23673350016538897</v>
      </c>
      <c r="I359" s="4">
        <v>0.18146065143048556</v>
      </c>
      <c r="J359" s="4">
        <v>0.43047838645848263</v>
      </c>
      <c r="K359" s="4">
        <v>0.24120203288828318</v>
      </c>
      <c r="L359" s="4">
        <v>0.24517321369124082</v>
      </c>
      <c r="M359" s="4">
        <v>0.19285340287876565</v>
      </c>
      <c r="N359" s="4">
        <v>0.30219651838086342</v>
      </c>
      <c r="O359" s="4">
        <v>0.26628101192820297</v>
      </c>
      <c r="P359" s="4">
        <v>0.15794570207819053</v>
      </c>
      <c r="Q359" s="4">
        <v>0.28261507436068478</v>
      </c>
      <c r="R359" s="5">
        <v>24.97193060340571</v>
      </c>
      <c r="S359" s="5">
        <v>24.149169205054282</v>
      </c>
      <c r="T359" s="5">
        <v>21.657478862767849</v>
      </c>
      <c r="U359" s="5">
        <v>23.592859557075943</v>
      </c>
      <c r="V359" s="20">
        <v>0.57403260017287483</v>
      </c>
      <c r="W359" s="20">
        <v>0.38663466993549428</v>
      </c>
    </row>
    <row r="360" spans="1:23" x14ac:dyDescent="0.35">
      <c r="A360" s="3">
        <f>VLOOKUP(B360,[1]GDP!$A$4:$BI$251,58,0)</f>
        <v>15335.333792666512</v>
      </c>
      <c r="B360" s="2" t="s">
        <v>27</v>
      </c>
      <c r="C360" s="2">
        <v>2013</v>
      </c>
      <c r="D360" s="4">
        <v>0.71435965867511131</v>
      </c>
      <c r="E360" s="4">
        <v>1</v>
      </c>
      <c r="F360" s="4">
        <v>0.35298299665379035</v>
      </c>
      <c r="G360" s="4">
        <v>0.18182540895656685</v>
      </c>
      <c r="H360" s="4">
        <v>0.85582429542201421</v>
      </c>
      <c r="I360" s="4">
        <v>0.32817112408250532</v>
      </c>
      <c r="J360" s="4">
        <v>5.9149809727166922E-2</v>
      </c>
      <c r="K360" s="4">
        <v>0.76757140700176307</v>
      </c>
      <c r="L360" s="4">
        <v>0.36514413042950361</v>
      </c>
      <c r="M360" s="4">
        <v>0.16966098097798973</v>
      </c>
      <c r="N360" s="4">
        <v>9.603364838580708E-2</v>
      </c>
      <c r="O360" s="4">
        <v>0.25295820963514126</v>
      </c>
      <c r="P360" s="4">
        <v>0.39002347347634264</v>
      </c>
      <c r="Q360" s="4">
        <v>0.15914339681462453</v>
      </c>
      <c r="R360" s="5">
        <v>46.106860410873033</v>
      </c>
      <c r="S360" s="5">
        <v>31.09151614815806</v>
      </c>
      <c r="T360" s="5">
        <v>19.792595481508439</v>
      </c>
      <c r="U360" s="5">
        <v>32.330324013513177</v>
      </c>
      <c r="V360" s="20">
        <v>0.60546433809492406</v>
      </c>
      <c r="W360" s="20">
        <v>0.51631383499887551</v>
      </c>
    </row>
    <row r="361" spans="1:23" x14ac:dyDescent="0.35">
      <c r="A361" s="3">
        <f>VLOOKUP(B361,[1]GDP!$A$4:$BI$251,58,0)</f>
        <v>40780.872176988218</v>
      </c>
      <c r="B361" s="2" t="s">
        <v>28</v>
      </c>
      <c r="C361" s="2">
        <v>2013</v>
      </c>
      <c r="D361" s="4">
        <v>0.63097053978634299</v>
      </c>
      <c r="E361" s="4">
        <v>0.65439762345026631</v>
      </c>
      <c r="F361" s="4">
        <v>0.59676609691901394</v>
      </c>
      <c r="G361" s="4">
        <v>0.42296837834164136</v>
      </c>
      <c r="H361" s="4">
        <v>0.60351655952761418</v>
      </c>
      <c r="I361" s="4">
        <v>0.63179384172847164</v>
      </c>
      <c r="J361" s="4">
        <v>0.41296227905839006</v>
      </c>
      <c r="K361" s="4">
        <v>0.77554043562720743</v>
      </c>
      <c r="L361" s="4">
        <v>0.80404300621076419</v>
      </c>
      <c r="M361" s="4">
        <v>0.65834703532703021</v>
      </c>
      <c r="N361" s="4">
        <v>0.83910555445736079</v>
      </c>
      <c r="O361" s="4">
        <v>0.59872004707801285</v>
      </c>
      <c r="P361" s="4">
        <v>0.75548887450752977</v>
      </c>
      <c r="Q361" s="4">
        <v>0.73643920703463517</v>
      </c>
      <c r="R361" s="5">
        <v>56.530985750945028</v>
      </c>
      <c r="S361" s="5">
        <v>61.904664933828727</v>
      </c>
      <c r="T361" s="5">
        <v>67.306150955262922</v>
      </c>
      <c r="U361" s="5">
        <v>61.913933880012223</v>
      </c>
      <c r="V361" s="20">
        <v>0.57315133912454996</v>
      </c>
      <c r="W361" s="20">
        <v>0.84700353867120171</v>
      </c>
    </row>
    <row r="362" spans="1:23" x14ac:dyDescent="0.35">
      <c r="A362" s="3">
        <f>VLOOKUP(B362,[1]GDP!$A$4:$BI$251,58,0)</f>
        <v>10269.179341300809</v>
      </c>
      <c r="B362" s="2" t="s">
        <v>31</v>
      </c>
      <c r="C362" s="2">
        <v>2013</v>
      </c>
      <c r="D362" s="4">
        <v>9.8961538369964672E-2</v>
      </c>
      <c r="E362" s="4">
        <v>0.11857090025239657</v>
      </c>
      <c r="F362" s="4">
        <v>1.5460183871413154E-2</v>
      </c>
      <c r="G362" s="4">
        <v>0.11325681047525524</v>
      </c>
      <c r="H362" s="4">
        <v>0.38467576422850497</v>
      </c>
      <c r="I362" s="4">
        <v>0.12074030099662995</v>
      </c>
      <c r="J362" s="4">
        <v>0.32829368932059233</v>
      </c>
      <c r="K362" s="4">
        <v>0.2650466635371897</v>
      </c>
      <c r="L362" s="4">
        <v>0.36555876056280245</v>
      </c>
      <c r="M362" s="4">
        <v>0.15835875645298952</v>
      </c>
      <c r="N362" s="4">
        <v>0.29035240970814796</v>
      </c>
      <c r="O362" s="4">
        <v>0.32916122363052919</v>
      </c>
      <c r="P362" s="4">
        <v>0.49327944596064993</v>
      </c>
      <c r="Q362" s="4">
        <v>0.24518367481932365</v>
      </c>
      <c r="R362" s="5">
        <v>13.145486006967763</v>
      </c>
      <c r="S362" s="5">
        <v>23.666379377927367</v>
      </c>
      <c r="T362" s="5">
        <v>26.103597785928805</v>
      </c>
      <c r="U362" s="5">
        <v>20.971821056941312</v>
      </c>
      <c r="V362" s="20">
        <v>0.5447681192876429</v>
      </c>
      <c r="W362" s="20">
        <v>0.3457093035418794</v>
      </c>
    </row>
    <row r="363" spans="1:23" x14ac:dyDescent="0.35">
      <c r="A363" s="3">
        <f>VLOOKUP(B363,[1]GDP!$A$4:$BI$251,58,0)</f>
        <v>15568.273364741381</v>
      </c>
      <c r="B363" s="2" t="s">
        <v>32</v>
      </c>
      <c r="C363" s="2">
        <v>2013</v>
      </c>
      <c r="D363" s="4">
        <v>0.80111166887007823</v>
      </c>
      <c r="E363" s="4">
        <v>0.28485747779618603</v>
      </c>
      <c r="F363" s="4">
        <v>0.73837003525395817</v>
      </c>
      <c r="G363" s="4">
        <v>0.40309906742213614</v>
      </c>
      <c r="H363" s="4">
        <v>0.79302668453652669</v>
      </c>
      <c r="I363" s="4">
        <v>0.39353740486815825</v>
      </c>
      <c r="J363" s="4">
        <v>0.23392029478378709</v>
      </c>
      <c r="K363" s="4">
        <v>0.36893679738652874</v>
      </c>
      <c r="L363" s="4">
        <v>0.36476738281680549</v>
      </c>
      <c r="M363" s="4">
        <v>0.19078233716584686</v>
      </c>
      <c r="N363" s="4">
        <v>0.13059311221807057</v>
      </c>
      <c r="O363" s="4">
        <v>0.51668454972132072</v>
      </c>
      <c r="P363" s="4">
        <v>0.30443559962970762</v>
      </c>
      <c r="Q363" s="4">
        <v>0.12245884483061081</v>
      </c>
      <c r="R363" s="5">
        <v>48.960508004721902</v>
      </c>
      <c r="S363" s="5">
        <v>31.659758230823094</v>
      </c>
      <c r="T363" s="5">
        <v>23.572292305508295</v>
      </c>
      <c r="U363" s="5">
        <v>34.730852847017765</v>
      </c>
      <c r="V363" s="20">
        <v>0.64542629258867079</v>
      </c>
      <c r="W363" s="20">
        <v>0.46811356893605283</v>
      </c>
    </row>
    <row r="364" spans="1:23" x14ac:dyDescent="0.35">
      <c r="A364" s="3">
        <f>VLOOKUP(B364,[1]GDP!$A$4:$BI$251,58,0)</f>
        <v>15430.268275922488</v>
      </c>
      <c r="B364" s="2" t="s">
        <v>33</v>
      </c>
      <c r="C364" s="2">
        <v>2013</v>
      </c>
      <c r="D364" s="4">
        <v>0.40682183978222097</v>
      </c>
      <c r="E364" s="4">
        <v>0.23608774209734296</v>
      </c>
      <c r="F364" s="4">
        <v>0.3322427600420606</v>
      </c>
      <c r="G364" s="4">
        <v>0.367214867685282</v>
      </c>
      <c r="H364" s="4">
        <v>0.45798705311642229</v>
      </c>
      <c r="I364" s="4">
        <v>0.1495788152501917</v>
      </c>
      <c r="J364" s="4">
        <v>0.28883210827693512</v>
      </c>
      <c r="K364" s="4">
        <v>0.15999429701455903</v>
      </c>
      <c r="L364" s="4">
        <v>0.42386305813377811</v>
      </c>
      <c r="M364" s="4">
        <v>1.4921190727513955E-3</v>
      </c>
      <c r="N364" s="4">
        <v>5.5518408215096682E-2</v>
      </c>
      <c r="O364" s="4">
        <v>0.21730902997878246</v>
      </c>
      <c r="P364" s="4">
        <v>6.7700051223377015E-3</v>
      </c>
      <c r="Q364" s="4">
        <v>0.23268735003426047</v>
      </c>
      <c r="R364" s="5">
        <v>30.084669158619448</v>
      </c>
      <c r="S364" s="5">
        <v>22.11108922614547</v>
      </c>
      <c r="T364" s="5">
        <v>9.3170004564998532</v>
      </c>
      <c r="U364" s="5">
        <v>20.504252947088258</v>
      </c>
      <c r="V364" s="20">
        <v>0.41845644452326242</v>
      </c>
      <c r="W364" s="20">
        <v>0.51862072578753138</v>
      </c>
    </row>
    <row r="365" spans="1:23" x14ac:dyDescent="0.35">
      <c r="A365" s="3">
        <f>VLOOKUP(B365,[1]GDP!$A$4:$BI$251,58,0)</f>
        <v>42335.668280826168</v>
      </c>
      <c r="B365" s="1" t="s">
        <v>37</v>
      </c>
      <c r="C365" s="2">
        <v>2013</v>
      </c>
      <c r="D365" s="4">
        <v>1</v>
      </c>
      <c r="E365" s="4">
        <v>0.72589757005227062</v>
      </c>
      <c r="F365" s="4">
        <v>0.85859095031563382</v>
      </c>
      <c r="G365" s="4">
        <v>0.50203077530593199</v>
      </c>
      <c r="H365" s="4">
        <v>0.86516167660424981</v>
      </c>
      <c r="I365" s="4">
        <v>1</v>
      </c>
      <c r="J365" s="4">
        <v>0.81919771503090422</v>
      </c>
      <c r="K365" s="4">
        <v>0.93715391725635189</v>
      </c>
      <c r="L365" s="4">
        <v>0.77209545736301433</v>
      </c>
      <c r="M365" s="4">
        <v>0.62067243695492458</v>
      </c>
      <c r="N365" s="4">
        <v>0.65929001688005806</v>
      </c>
      <c r="O365" s="4">
        <v>0.70858240912769499</v>
      </c>
      <c r="P365" s="4">
        <v>0.87024500459059917</v>
      </c>
      <c r="Q365" s="4">
        <v>0.90432371224400632</v>
      </c>
      <c r="R365" s="5">
        <v>74.147857884300421</v>
      </c>
      <c r="S365" s="5">
        <v>81.540879975738505</v>
      </c>
      <c r="T365" s="5">
        <v>71.868147544240344</v>
      </c>
      <c r="U365" s="5">
        <v>75.852295134759757</v>
      </c>
      <c r="V365" s="20">
        <v>0.74803007554955558</v>
      </c>
      <c r="W365" s="20">
        <v>0.82741166623297002</v>
      </c>
    </row>
    <row r="366" spans="1:23" x14ac:dyDescent="0.35">
      <c r="A366" s="3">
        <f>VLOOKUP(B366,[1]GDP!$A$4:$BI$251,58,0)</f>
        <v>21998.307145448351</v>
      </c>
      <c r="B366" s="2" t="s">
        <v>38</v>
      </c>
      <c r="C366" s="2">
        <v>2013</v>
      </c>
      <c r="D366" s="4">
        <v>1</v>
      </c>
      <c r="E366" s="4">
        <v>0.89822707356479858</v>
      </c>
      <c r="F366" s="4">
        <v>0.58487478605930876</v>
      </c>
      <c r="G366" s="4">
        <v>0.76124517438945882</v>
      </c>
      <c r="H366" s="4">
        <v>0.75214755193326199</v>
      </c>
      <c r="I366" s="4">
        <v>0.71304336919844913</v>
      </c>
      <c r="J366" s="4">
        <v>0.52337344122830332</v>
      </c>
      <c r="K366" s="4">
        <v>0.52572759155216331</v>
      </c>
      <c r="L366" s="4">
        <v>0.44335446393610223</v>
      </c>
      <c r="M366" s="4">
        <v>1</v>
      </c>
      <c r="N366" s="4">
        <v>0.29395038962908016</v>
      </c>
      <c r="O366" s="4">
        <v>0.6607897953949895</v>
      </c>
      <c r="P366" s="4">
        <v>0.59006167088631378</v>
      </c>
      <c r="Q366" s="4">
        <v>0.54947952324442273</v>
      </c>
      <c r="R366" s="5">
        <v>68.460037548468677</v>
      </c>
      <c r="S366" s="5">
        <v>51.720562916427504</v>
      </c>
      <c r="T366" s="5">
        <v>55.300591459988759</v>
      </c>
      <c r="U366" s="5">
        <v>58.493730641628311</v>
      </c>
      <c r="V366" s="20">
        <v>0.77154274531509326</v>
      </c>
      <c r="W366" s="20">
        <v>0.65240928316081415</v>
      </c>
    </row>
    <row r="367" spans="1:23" x14ac:dyDescent="0.35">
      <c r="A367" s="3">
        <f>VLOOKUP(B367,[1]GDP!$A$4:$BI$251,58,0)</f>
        <v>11951.248785467689</v>
      </c>
      <c r="B367" s="2" t="s">
        <v>39</v>
      </c>
      <c r="C367" s="2">
        <v>2013</v>
      </c>
      <c r="D367" s="4">
        <v>0.12555272029564923</v>
      </c>
      <c r="E367" s="4">
        <v>0.18893346330994085</v>
      </c>
      <c r="F367" s="4">
        <v>0.51781822971722302</v>
      </c>
      <c r="G367" s="4">
        <v>0.42073467623961186</v>
      </c>
      <c r="H367" s="4">
        <v>0.32466825648145364</v>
      </c>
      <c r="I367" s="4">
        <v>0.23493241879771778</v>
      </c>
      <c r="J367" s="4">
        <v>0.18237515139120439</v>
      </c>
      <c r="K367" s="4">
        <v>0.36079312818122689</v>
      </c>
      <c r="L367" s="4">
        <v>0.311279883714281</v>
      </c>
      <c r="M367" s="4">
        <v>0.75586053267504383</v>
      </c>
      <c r="N367" s="4">
        <v>0.57051097286966046</v>
      </c>
      <c r="O367" s="4">
        <v>0.52535367738735617</v>
      </c>
      <c r="P367" s="4">
        <v>0.20828840010600738</v>
      </c>
      <c r="Q367" s="4">
        <v>0.50353182596187251</v>
      </c>
      <c r="R367" s="5">
        <v>28.996029699316971</v>
      </c>
      <c r="S367" s="5">
        <v>26.004452588778328</v>
      </c>
      <c r="T367" s="5">
        <v>43.563838749159089</v>
      </c>
      <c r="U367" s="5">
        <v>32.854773679084794</v>
      </c>
      <c r="V367" s="20">
        <v>0.51886818797776313</v>
      </c>
      <c r="W367" s="20">
        <v>0.56870651900019453</v>
      </c>
    </row>
    <row r="368" spans="1:23" x14ac:dyDescent="0.35">
      <c r="A368" s="3">
        <f>VLOOKUP(B368,[1]GDP!$A$4:$BI$251,58,0)</f>
        <v>12296.29553518483</v>
      </c>
      <c r="B368" s="2" t="s">
        <v>40</v>
      </c>
      <c r="C368" s="2">
        <v>2013</v>
      </c>
      <c r="D368" s="4">
        <v>0.78979686927476267</v>
      </c>
      <c r="E368" s="4">
        <v>0.46184167666306775</v>
      </c>
      <c r="F368" s="4">
        <v>0.24683106602329127</v>
      </c>
      <c r="G368" s="4">
        <v>0.21981700801382342</v>
      </c>
      <c r="H368" s="4">
        <v>0.33071796581523244</v>
      </c>
      <c r="I368" s="4">
        <v>0.28275776113202156</v>
      </c>
      <c r="J368" s="4">
        <v>0.31281274624299421</v>
      </c>
      <c r="K368" s="4">
        <v>0.51149324047175826</v>
      </c>
      <c r="L368" s="4">
        <v>0.37468362265004695</v>
      </c>
      <c r="M368" s="4">
        <v>0.82343401465946964</v>
      </c>
      <c r="N368" s="4">
        <v>0.15163316618062939</v>
      </c>
      <c r="O368" s="4">
        <v>0.80341673431338656</v>
      </c>
      <c r="P368" s="4">
        <v>0.59440622320082359</v>
      </c>
      <c r="Q368" s="4">
        <v>0.37989788541120711</v>
      </c>
      <c r="R368" s="5">
        <v>36.345869788414419</v>
      </c>
      <c r="S368" s="5">
        <v>34.510913389515387</v>
      </c>
      <c r="T368" s="5">
        <v>45.761918948102988</v>
      </c>
      <c r="U368" s="5">
        <v>38.872900708677598</v>
      </c>
      <c r="V368" s="20">
        <v>0.73545453146039375</v>
      </c>
      <c r="W368" s="20">
        <v>0.47477992251106421</v>
      </c>
    </row>
    <row r="369" spans="1:23" x14ac:dyDescent="0.35">
      <c r="A369" s="3">
        <f>VLOOKUP(B369,[1]GDP!$A$4:$BI$251,58,0)</f>
        <v>20153.343107432713</v>
      </c>
      <c r="B369" s="2" t="s">
        <v>42</v>
      </c>
      <c r="C369" s="2">
        <v>2013</v>
      </c>
      <c r="D369" s="4">
        <v>0.16383605346834149</v>
      </c>
      <c r="E369" s="4">
        <v>0.43422793092422263</v>
      </c>
      <c r="F369" s="4">
        <v>9.948512876482174E-2</v>
      </c>
      <c r="G369" s="4">
        <v>0.23801540002085894</v>
      </c>
      <c r="H369" s="4">
        <v>0.25755374681540205</v>
      </c>
      <c r="I369" s="4">
        <v>0.40057009625037782</v>
      </c>
      <c r="J369" s="4">
        <v>0.49535139481686741</v>
      </c>
      <c r="K369" s="4">
        <v>0.20624747454335951</v>
      </c>
      <c r="L369" s="4">
        <v>0.35736247927599185</v>
      </c>
      <c r="M369" s="4">
        <v>0.17242387920699165</v>
      </c>
      <c r="N369" s="4">
        <v>0.48356891151175974</v>
      </c>
      <c r="O369" s="4">
        <v>0.4364280632332454</v>
      </c>
      <c r="P369" s="4">
        <v>0.84945475532548076</v>
      </c>
      <c r="Q369" s="4">
        <v>0.52632188101928401</v>
      </c>
      <c r="R369" s="5">
        <v>22.395991443501142</v>
      </c>
      <c r="S369" s="5">
        <v>32.834992081900246</v>
      </c>
      <c r="T369" s="5">
        <v>40.95585913543983</v>
      </c>
      <c r="U369" s="5">
        <v>32.062280886947072</v>
      </c>
      <c r="V369" s="20">
        <v>0.57252136886012495</v>
      </c>
      <c r="W369" s="20">
        <v>0.45899220281593867</v>
      </c>
    </row>
    <row r="370" spans="1:23" x14ac:dyDescent="0.35">
      <c r="A370" s="3">
        <f>VLOOKUP(B370,[1]GDP!$A$4:$BI$251,58,0)</f>
        <v>28379.746117915587</v>
      </c>
      <c r="B370" s="2" t="s">
        <v>44</v>
      </c>
      <c r="C370" s="2">
        <v>2013</v>
      </c>
      <c r="D370" s="4">
        <v>0.33717630957653105</v>
      </c>
      <c r="E370" s="4">
        <v>0.45596081057045135</v>
      </c>
      <c r="F370" s="4">
        <v>0.75696174890295187</v>
      </c>
      <c r="G370" s="4">
        <v>0.30676691327087058</v>
      </c>
      <c r="H370" s="4">
        <v>0.14016203802928501</v>
      </c>
      <c r="I370" s="4">
        <v>0.4464571348783769</v>
      </c>
      <c r="J370" s="4">
        <v>0.62480109701437725</v>
      </c>
      <c r="K370" s="4">
        <v>0.34602275415719014</v>
      </c>
      <c r="L370" s="4">
        <v>0.39244964643981695</v>
      </c>
      <c r="M370" s="4">
        <v>0.57810358144439944</v>
      </c>
      <c r="N370" s="4">
        <v>0.80515478850780686</v>
      </c>
      <c r="O370" s="4">
        <v>0.56905076044224157</v>
      </c>
      <c r="P370" s="4">
        <v>1</v>
      </c>
      <c r="Q370" s="4">
        <v>0.43345594083545513</v>
      </c>
      <c r="R370" s="5">
        <v>35.284445996786317</v>
      </c>
      <c r="S370" s="5">
        <v>40.439791815950159</v>
      </c>
      <c r="T370" s="5">
        <v>54.418069256650845</v>
      </c>
      <c r="U370" s="5">
        <v>43.380769023129112</v>
      </c>
      <c r="V370" s="20">
        <v>0.57858955502125753</v>
      </c>
      <c r="W370" s="20">
        <v>0.64651819605786442</v>
      </c>
    </row>
    <row r="371" spans="1:23" x14ac:dyDescent="0.35">
      <c r="A371" s="3">
        <f>VLOOKUP(B371,[1]GDP!$A$4:$BI$251,58,0)</f>
        <v>10665.46258283733</v>
      </c>
      <c r="B371" s="2" t="s">
        <v>47</v>
      </c>
      <c r="C371" s="2">
        <v>2013</v>
      </c>
      <c r="D371" s="4">
        <v>0.20974562713788622</v>
      </c>
      <c r="E371" s="4">
        <v>0.5338983868916759</v>
      </c>
      <c r="F371" s="4">
        <v>1.6957186563956523E-2</v>
      </c>
      <c r="G371" s="4">
        <v>0.34006194519829325</v>
      </c>
      <c r="H371" s="4">
        <v>0.2840088185909489</v>
      </c>
      <c r="I371" s="4">
        <v>0.22612461321453847</v>
      </c>
      <c r="J371" s="4">
        <v>0.13267214933930921</v>
      </c>
      <c r="K371" s="4">
        <v>0.2279247022416287</v>
      </c>
      <c r="L371" s="4">
        <v>0.44937356655533639</v>
      </c>
      <c r="M371" s="4">
        <v>0.50512745840534978</v>
      </c>
      <c r="N371" s="4">
        <v>0.1390900588669067</v>
      </c>
      <c r="O371" s="4">
        <v>0.24505126497688381</v>
      </c>
      <c r="P371" s="4">
        <v>3.6457264773916302E-2</v>
      </c>
      <c r="Q371" s="4">
        <v>0.11064263855582331</v>
      </c>
      <c r="R371" s="5">
        <v>23.485122138509787</v>
      </c>
      <c r="S371" s="5">
        <v>22.677519573393862</v>
      </c>
      <c r="T371" s="5">
        <v>17.973989789528488</v>
      </c>
      <c r="U371" s="5">
        <v>21.378877167144044</v>
      </c>
      <c r="V371" s="20">
        <v>0.53220101136138143</v>
      </c>
      <c r="W371" s="20">
        <v>0.39170279313771761</v>
      </c>
    </row>
    <row r="372" spans="1:23" x14ac:dyDescent="0.35">
      <c r="A372" s="3">
        <f>VLOOKUP(B372,[1]GDP!$A$4:$BI$251,58,0)</f>
        <v>26148.491427939862</v>
      </c>
      <c r="B372" s="2" t="s">
        <v>50</v>
      </c>
      <c r="C372" s="2">
        <v>2013</v>
      </c>
      <c r="D372" s="4">
        <v>0.76748190793531812</v>
      </c>
      <c r="E372" s="4">
        <v>0.59649337832375038</v>
      </c>
      <c r="F372" s="4">
        <v>0.64615594808423582</v>
      </c>
      <c r="G372" s="4">
        <v>0.4968502635850004</v>
      </c>
      <c r="H372" s="4">
        <v>0.52327303812024151</v>
      </c>
      <c r="I372" s="4">
        <v>0.50712886361091902</v>
      </c>
      <c r="J372" s="4">
        <v>0.70654959198854994</v>
      </c>
      <c r="K372" s="4">
        <v>0.44823675778178312</v>
      </c>
      <c r="L372" s="4">
        <v>0.62290264703810438</v>
      </c>
      <c r="M372" s="4">
        <v>0.53420909003359951</v>
      </c>
      <c r="N372" s="4">
        <v>0.62034301357898747</v>
      </c>
      <c r="O372" s="4">
        <v>0.57858503697857366</v>
      </c>
      <c r="P372" s="4">
        <v>0.70696971507650419</v>
      </c>
      <c r="Q372" s="4">
        <v>0.38944671541379206</v>
      </c>
      <c r="R372" s="5">
        <v>58.050944786106044</v>
      </c>
      <c r="S372" s="5">
        <v>55.146381332412233</v>
      </c>
      <c r="T372" s="5">
        <v>54.651239477468536</v>
      </c>
      <c r="U372" s="5">
        <v>55.94952186532894</v>
      </c>
      <c r="V372" s="20">
        <v>0.65149592374759835</v>
      </c>
      <c r="W372" s="20">
        <v>0.6777850429566763</v>
      </c>
    </row>
    <row r="373" spans="1:23" x14ac:dyDescent="0.35">
      <c r="A373" s="3">
        <f>VLOOKUP(B373,[1]GDP!$A$4:$BI$251,58,0)</f>
        <v>39428.312060631288</v>
      </c>
      <c r="B373" s="2" t="s">
        <v>52</v>
      </c>
      <c r="C373" s="2">
        <v>2013</v>
      </c>
      <c r="D373" s="4">
        <v>0.99999329819166871</v>
      </c>
      <c r="E373" s="4">
        <v>0.90521017105160773</v>
      </c>
      <c r="F373" s="4">
        <v>0.78500628448832055</v>
      </c>
      <c r="G373" s="4">
        <v>1</v>
      </c>
      <c r="H373" s="4">
        <v>0.98865155532065874</v>
      </c>
      <c r="I373" s="4">
        <v>0.90728262647350477</v>
      </c>
      <c r="J373" s="4">
        <v>0.7107723295484325</v>
      </c>
      <c r="K373" s="4">
        <v>0.36379177800008394</v>
      </c>
      <c r="L373" s="4">
        <v>0.55447380471044327</v>
      </c>
      <c r="M373" s="4">
        <v>0.83782030370956717</v>
      </c>
      <c r="N373" s="4">
        <v>0.92130964166839868</v>
      </c>
      <c r="O373" s="4">
        <v>0.60739899524624152</v>
      </c>
      <c r="P373" s="4">
        <v>0.52637248652059943</v>
      </c>
      <c r="Q373" s="4">
        <v>0.38862204209546108</v>
      </c>
      <c r="R373" s="5">
        <v>79.737121477769946</v>
      </c>
      <c r="S373" s="5">
        <v>58.530880155820554</v>
      </c>
      <c r="T373" s="5">
        <v>60.292447103487198</v>
      </c>
      <c r="U373" s="5">
        <v>66.186816245692569</v>
      </c>
      <c r="V373" s="20">
        <v>0.55483281447956923</v>
      </c>
      <c r="W373" s="20">
        <v>0.92846337378862953</v>
      </c>
    </row>
    <row r="374" spans="1:23" x14ac:dyDescent="0.35">
      <c r="A374" s="3">
        <f>VLOOKUP(B374,[1]GDP!$A$4:$BI$251,58,0)</f>
        <v>37366.932420165962</v>
      </c>
      <c r="B374" s="1" t="s">
        <v>53</v>
      </c>
      <c r="C374" s="2">
        <v>2013</v>
      </c>
      <c r="D374" s="4">
        <v>0.5567464139625764</v>
      </c>
      <c r="E374" s="4">
        <v>0.41214583644545316</v>
      </c>
      <c r="F374" s="4">
        <v>0.64645283695049083</v>
      </c>
      <c r="G374" s="4">
        <v>0.6696875799481069</v>
      </c>
      <c r="H374" s="4">
        <v>0.72003328412987444</v>
      </c>
      <c r="I374" s="4">
        <v>0.61012057749842052</v>
      </c>
      <c r="J374" s="4">
        <v>0.92992787946683908</v>
      </c>
      <c r="K374" s="4">
        <v>0.5121831258409173</v>
      </c>
      <c r="L374" s="4">
        <v>0.66115146555560034</v>
      </c>
      <c r="M374" s="4">
        <v>0.77766446047659188</v>
      </c>
      <c r="N374" s="4">
        <v>0.80491035917000719</v>
      </c>
      <c r="O374" s="4">
        <v>0.58060146072405194</v>
      </c>
      <c r="P374" s="4">
        <v>0.69038046537727715</v>
      </c>
      <c r="Q374" s="4">
        <v>0.61960865485279681</v>
      </c>
      <c r="R374" s="5">
        <v>57.925900138690579</v>
      </c>
      <c r="S374" s="5">
        <v>63.699321886270695</v>
      </c>
      <c r="T374" s="5">
        <v>65.539467419015281</v>
      </c>
      <c r="U374" s="5">
        <v>62.38822981465885</v>
      </c>
      <c r="V374" s="20">
        <v>0.65238478330234106</v>
      </c>
      <c r="W374" s="20">
        <v>0.77854825771552694</v>
      </c>
    </row>
    <row r="375" spans="1:23" x14ac:dyDescent="0.35">
      <c r="A375" s="3">
        <f>VLOOKUP(B375,[1]GDP!$A$4:$BI$251,58,0)</f>
        <v>42914.476112665543</v>
      </c>
      <c r="B375" s="2" t="s">
        <v>55</v>
      </c>
      <c r="C375" s="2">
        <v>2013</v>
      </c>
      <c r="D375" s="4">
        <v>0.71893449332685966</v>
      </c>
      <c r="E375" s="4">
        <v>0.55292632353192073</v>
      </c>
      <c r="F375" s="4">
        <v>0.5890401223231494</v>
      </c>
      <c r="G375" s="4">
        <v>0.41808334314838458</v>
      </c>
      <c r="H375" s="4">
        <v>0.75525186169457947</v>
      </c>
      <c r="I375" s="4">
        <v>0.76778462619255849</v>
      </c>
      <c r="J375" s="4">
        <v>0.73278543775066252</v>
      </c>
      <c r="K375" s="4">
        <v>0.41523671997912637</v>
      </c>
      <c r="L375" s="4">
        <v>0.89442711154773069</v>
      </c>
      <c r="M375" s="4">
        <v>0.65300986800715233</v>
      </c>
      <c r="N375" s="4">
        <v>0.83187780839636227</v>
      </c>
      <c r="O375" s="4">
        <v>0.69607542723380811</v>
      </c>
      <c r="P375" s="4">
        <v>0.72346034633542644</v>
      </c>
      <c r="Q375" s="4">
        <v>0.66941106150100693</v>
      </c>
      <c r="R375" s="5">
        <v>58.347029890618138</v>
      </c>
      <c r="S375" s="5">
        <v>65.270905007844078</v>
      </c>
      <c r="T375" s="5">
        <v>67.261737923159117</v>
      </c>
      <c r="U375" s="5">
        <v>63.626557607207111</v>
      </c>
      <c r="V375" s="20">
        <v>0.57761838174832036</v>
      </c>
      <c r="W375" s="20">
        <v>0.87926223555631977</v>
      </c>
    </row>
    <row r="376" spans="1:23" x14ac:dyDescent="0.35">
      <c r="A376" s="3">
        <f>VLOOKUP(B376,[1]GDP!$A$4:$BI$251,58,0)</f>
        <v>3807.3329848499416</v>
      </c>
      <c r="B376" s="2" t="s">
        <v>56</v>
      </c>
      <c r="C376" s="2">
        <v>2013</v>
      </c>
      <c r="D376" s="4">
        <v>0.61187181593913398</v>
      </c>
      <c r="E376" s="4">
        <v>0.21982448996691881</v>
      </c>
      <c r="F376" s="4">
        <v>0.20245395080712753</v>
      </c>
      <c r="G376" s="4">
        <v>0.42445874368668335</v>
      </c>
      <c r="H376" s="4">
        <v>0.5549241778583085</v>
      </c>
      <c r="I376" s="4">
        <v>0.31249480606994318</v>
      </c>
      <c r="J376" s="4">
        <v>0.11957148183585305</v>
      </c>
      <c r="K376" s="4">
        <v>9.5514670437200147E-2</v>
      </c>
      <c r="L376" s="4">
        <v>0.36381683952429056</v>
      </c>
      <c r="M376" s="4">
        <v>8.4468581861212921E-2</v>
      </c>
      <c r="N376" s="4">
        <v>0.17673054005975036</v>
      </c>
      <c r="O376" s="4">
        <v>0.22208733930273841</v>
      </c>
      <c r="P376" s="4">
        <v>0.10872643055291446</v>
      </c>
      <c r="Q376" s="4">
        <v>0.12009898329598161</v>
      </c>
      <c r="R376" s="5">
        <v>34.671970288122381</v>
      </c>
      <c r="S376" s="5">
        <v>20.774342768822287</v>
      </c>
      <c r="T376" s="5">
        <v>13.96029819348645</v>
      </c>
      <c r="U376" s="5">
        <v>23.135537083477036</v>
      </c>
      <c r="V376" s="20">
        <v>0.56345103621348402</v>
      </c>
      <c r="W376" s="20">
        <v>0.3941714125605516</v>
      </c>
    </row>
    <row r="377" spans="1:23" x14ac:dyDescent="0.35">
      <c r="A377" s="3">
        <f>VLOOKUP(B377,[1]GDP!$A$4:$BI$251,58,0)</f>
        <v>23746.084569996096</v>
      </c>
      <c r="B377" s="2" t="s">
        <v>57</v>
      </c>
      <c r="C377" s="2">
        <v>2013</v>
      </c>
      <c r="D377" s="4">
        <v>0.15508321917404527</v>
      </c>
      <c r="E377" s="4">
        <v>0.80351712016887389</v>
      </c>
      <c r="F377" s="4">
        <v>0.20208012026431149</v>
      </c>
      <c r="G377" s="4">
        <v>0.32483575809281584</v>
      </c>
      <c r="H377" s="4">
        <v>0.26638418703523709</v>
      </c>
      <c r="I377" s="4">
        <v>0.49226086007649478</v>
      </c>
      <c r="J377" s="4">
        <v>0.60851103893329339</v>
      </c>
      <c r="K377" s="4">
        <v>0.4014165779114896</v>
      </c>
      <c r="L377" s="4">
        <v>0.33299764972634688</v>
      </c>
      <c r="M377" s="4">
        <v>0.30306174245798861</v>
      </c>
      <c r="N377" s="4">
        <v>0.52247086363610451</v>
      </c>
      <c r="O377" s="4">
        <v>0.13181436253462481</v>
      </c>
      <c r="P377" s="4">
        <v>0.45238366644798733</v>
      </c>
      <c r="Q377" s="4">
        <v>0.5228257622065221</v>
      </c>
      <c r="R377" s="5">
        <v>30.81063587665097</v>
      </c>
      <c r="S377" s="5">
        <v>40.690400103485061</v>
      </c>
      <c r="T377" s="5">
        <v>34.754759559113289</v>
      </c>
      <c r="U377" s="5">
        <v>35.418598513083111</v>
      </c>
      <c r="V377" s="20">
        <v>0.552856667982915</v>
      </c>
      <c r="W377" s="20">
        <v>0.54283778938772165</v>
      </c>
    </row>
    <row r="378" spans="1:23" x14ac:dyDescent="0.35">
      <c r="A378" s="3">
        <f>VLOOKUP(B378,[1]GDP!$A$4:$BI$251,58,0)</f>
        <v>7005.0269284527449</v>
      </c>
      <c r="B378" s="2" t="s">
        <v>58</v>
      </c>
      <c r="C378" s="2">
        <v>2013</v>
      </c>
      <c r="D378" s="4">
        <v>0.28277113117891001</v>
      </c>
      <c r="E378" s="4">
        <v>0.1349802582565976</v>
      </c>
      <c r="F378" s="4">
        <v>0.1547783766202622</v>
      </c>
      <c r="G378" s="4">
        <v>0.32351122772855923</v>
      </c>
      <c r="H378" s="4">
        <v>0.21455620547900553</v>
      </c>
      <c r="I378" s="4">
        <v>0.24576026431268899</v>
      </c>
      <c r="J378" s="4">
        <v>5.4980204407220928E-2</v>
      </c>
      <c r="K378" s="4">
        <v>5.7539225296155787E-2</v>
      </c>
      <c r="L378" s="4">
        <v>0.40802142773045336</v>
      </c>
      <c r="M378" s="4">
        <v>0.44631268988340728</v>
      </c>
      <c r="N378" s="4">
        <v>3.8716462354572108E-2</v>
      </c>
      <c r="O378" s="4">
        <v>9.9060700882550423E-2</v>
      </c>
      <c r="P378" s="4">
        <v>0.11127961561476149</v>
      </c>
      <c r="Q378" s="4">
        <v>5.8967305342148432E-2</v>
      </c>
      <c r="R378" s="5">
        <v>20.411440405700116</v>
      </c>
      <c r="S378" s="5">
        <v>17.136153779868451</v>
      </c>
      <c r="T378" s="5">
        <v>13.538692816424804</v>
      </c>
      <c r="U378" s="5">
        <v>17.028762333997793</v>
      </c>
      <c r="V378" s="20">
        <v>0.5061744820314793</v>
      </c>
      <c r="W378" s="20">
        <v>0.35809987552869277</v>
      </c>
    </row>
    <row r="379" spans="1:23" x14ac:dyDescent="0.35">
      <c r="A379" s="3">
        <f>VLOOKUP(B379,[1]GDP!$A$4:$BI$251,58,0)</f>
        <v>23019.99931496106</v>
      </c>
      <c r="B379" s="2" t="s">
        <v>60</v>
      </c>
      <c r="C379" s="2">
        <v>2013</v>
      </c>
      <c r="D379" s="4">
        <v>0.25614675370007989</v>
      </c>
      <c r="E379" s="4">
        <v>0.33561538615429143</v>
      </c>
      <c r="F379" s="4">
        <v>0.62723469200378423</v>
      </c>
      <c r="G379" s="4">
        <v>0.33682159504920023</v>
      </c>
      <c r="H379" s="4">
        <v>0.37485785050890125</v>
      </c>
      <c r="I379" s="4">
        <v>0.42245676521960424</v>
      </c>
      <c r="J379" s="4">
        <v>0.49218175750723336</v>
      </c>
      <c r="K379" s="4">
        <v>0.44728398251552254</v>
      </c>
      <c r="L379" s="4">
        <v>0.25530409002825433</v>
      </c>
      <c r="M379" s="4">
        <v>0.22395330243645462</v>
      </c>
      <c r="N379" s="4">
        <v>0.44780995127837597</v>
      </c>
      <c r="O379" s="4">
        <v>0.37398033351818444</v>
      </c>
      <c r="P379" s="4">
        <v>0.7051642833019991</v>
      </c>
      <c r="Q379" s="4">
        <v>0.34277121783902814</v>
      </c>
      <c r="R379" s="5">
        <v>36.715574026306818</v>
      </c>
      <c r="S379" s="5">
        <v>38.553434015821999</v>
      </c>
      <c r="T379" s="5">
        <v>39.072961877611604</v>
      </c>
      <c r="U379" s="5">
        <v>38.113989973246809</v>
      </c>
      <c r="V379" s="20">
        <v>0.50002932973758241</v>
      </c>
      <c r="W379" s="20">
        <v>0.60230093147751596</v>
      </c>
    </row>
    <row r="380" spans="1:23" x14ac:dyDescent="0.35">
      <c r="A380" s="3">
        <f>VLOOKUP(B380,[1]GDP!$A$4:$BI$251,58,0)</f>
        <v>5073.6054893339633</v>
      </c>
      <c r="B380" s="2" t="s">
        <v>62</v>
      </c>
      <c r="C380" s="2">
        <v>2013</v>
      </c>
      <c r="D380" s="4">
        <v>0.25781892766486714</v>
      </c>
      <c r="E380" s="4">
        <v>0.25524855941643176</v>
      </c>
      <c r="F380" s="4">
        <v>0.36962751577679531</v>
      </c>
      <c r="G380" s="4">
        <v>0.14661008006001963</v>
      </c>
      <c r="H380" s="4">
        <v>0.2326707277057905</v>
      </c>
      <c r="I380" s="4">
        <v>0.25525092478069028</v>
      </c>
      <c r="J380" s="4">
        <v>8.0390888226302235E-2</v>
      </c>
      <c r="K380" s="4">
        <v>0.33872056647510385</v>
      </c>
      <c r="L380" s="4">
        <v>0.63368320043395909</v>
      </c>
      <c r="M380" s="4">
        <v>0.31716939105896624</v>
      </c>
      <c r="N380" s="4">
        <v>0.61219409515445955</v>
      </c>
      <c r="O380" s="4">
        <v>0.14746660177096499</v>
      </c>
      <c r="P380" s="4">
        <v>0.13062832021835172</v>
      </c>
      <c r="Q380" s="4">
        <v>8.5576097505019336E-2</v>
      </c>
      <c r="R380" s="5">
        <v>23.628961098921799</v>
      </c>
      <c r="S380" s="5">
        <v>28.364875736290717</v>
      </c>
      <c r="T380" s="5">
        <v>22.885752362735882</v>
      </c>
      <c r="U380" s="5">
        <v>24.959863065982802</v>
      </c>
      <c r="V380" s="20">
        <v>0.4890905427105649</v>
      </c>
      <c r="W380" s="20">
        <v>0.52399264100700316</v>
      </c>
    </row>
    <row r="381" spans="1:23" x14ac:dyDescent="0.35">
      <c r="A381" s="3">
        <f>VLOOKUP(B381,[1]GDP!$A$4:$BI$251,58,0)</f>
        <v>9643.2748298101033</v>
      </c>
      <c r="B381" s="2" t="s">
        <v>63</v>
      </c>
      <c r="C381" s="2">
        <v>2013</v>
      </c>
      <c r="D381" s="4">
        <v>0.2390870818638082</v>
      </c>
      <c r="E381" s="4">
        <v>0.38095979687794257</v>
      </c>
      <c r="F381" s="4">
        <v>0.3102011504784879</v>
      </c>
      <c r="G381" s="4">
        <v>0.5372251476254386</v>
      </c>
      <c r="H381" s="4">
        <v>0.23870153763215643</v>
      </c>
      <c r="I381" s="4">
        <v>0.2650562268421835</v>
      </c>
      <c r="J381" s="4">
        <v>0.17410017853745077</v>
      </c>
      <c r="K381" s="4">
        <v>0.14525115297546237</v>
      </c>
      <c r="L381" s="4">
        <v>0.3175814483690188</v>
      </c>
      <c r="M381" s="4">
        <v>0.15984755383434704</v>
      </c>
      <c r="N381" s="4">
        <v>0.20101042466180438</v>
      </c>
      <c r="O381" s="4">
        <v>6.9763437910672438E-2</v>
      </c>
      <c r="P381" s="4">
        <v>4.4208916288977461E-3</v>
      </c>
      <c r="Q381" s="4">
        <v>0.11338251435846064</v>
      </c>
      <c r="R381" s="5">
        <v>28.607847120268058</v>
      </c>
      <c r="S381" s="5">
        <v>20.085425292569738</v>
      </c>
      <c r="T381" s="5">
        <v>10.220309339662082</v>
      </c>
      <c r="U381" s="5">
        <v>19.637860584166628</v>
      </c>
      <c r="V381" s="20">
        <v>0.48929762785049979</v>
      </c>
      <c r="W381" s="20">
        <v>0.48461256101446165</v>
      </c>
    </row>
    <row r="382" spans="1:23" x14ac:dyDescent="0.35">
      <c r="A382" s="3">
        <f>VLOOKUP(B382,[1]GDP!$A$4:$BI$251,58,0)</f>
        <v>15964.607437535253</v>
      </c>
      <c r="B382" s="2" t="s">
        <v>64</v>
      </c>
      <c r="C382" s="2">
        <v>2013</v>
      </c>
      <c r="D382" s="4">
        <v>0.10437793929564387</v>
      </c>
      <c r="E382" s="4">
        <v>0.47564628360844297</v>
      </c>
      <c r="F382" s="4">
        <v>1.6106153778459802E-2</v>
      </c>
      <c r="G382" s="4">
        <v>0.47185596082988879</v>
      </c>
      <c r="H382" s="4">
        <v>0.14103937872545955</v>
      </c>
      <c r="I382" s="4">
        <v>0.24399984220911666</v>
      </c>
      <c r="J382" s="4">
        <v>0.32316593085479933</v>
      </c>
      <c r="K382" s="4">
        <v>0.33126273327585704</v>
      </c>
      <c r="L382" s="4">
        <v>0.18396164213811084</v>
      </c>
      <c r="M382" s="4">
        <v>8.5693117874166891E-2</v>
      </c>
      <c r="N382" s="4">
        <v>0.15489801435704253</v>
      </c>
      <c r="O382" s="4">
        <v>0.27844508901494291</v>
      </c>
      <c r="P382" s="4">
        <v>6.3408839830817063E-2</v>
      </c>
      <c r="Q382" s="4">
        <v>0.35330136885359448</v>
      </c>
      <c r="R382" s="5">
        <v>20.338329241733245</v>
      </c>
      <c r="S382" s="5">
        <v>23.936461653982892</v>
      </c>
      <c r="T382" s="5">
        <v>16.810483753352585</v>
      </c>
      <c r="U382" s="5">
        <v>20.36175821635624</v>
      </c>
      <c r="V382" s="20">
        <v>0.48080617701610601</v>
      </c>
      <c r="W382" s="20">
        <v>0.35960169716687002</v>
      </c>
    </row>
    <row r="383" spans="1:23" x14ac:dyDescent="0.35">
      <c r="A383" s="3">
        <f>VLOOKUP(B383,[1]GDP!$A$4:$BI$251,58,0)</f>
        <v>45257.062708331781</v>
      </c>
      <c r="B383" s="2" t="s">
        <v>65</v>
      </c>
      <c r="C383" s="2">
        <v>2013</v>
      </c>
      <c r="D383" s="4">
        <v>0.5547866515610681</v>
      </c>
      <c r="E383" s="4">
        <v>0.87192162735661671</v>
      </c>
      <c r="F383" s="4">
        <v>0.71048179897759312</v>
      </c>
      <c r="G383" s="4">
        <v>0.40955554249218151</v>
      </c>
      <c r="H383" s="4">
        <v>0.69632717586189241</v>
      </c>
      <c r="I383" s="4">
        <v>0.91551859042110917</v>
      </c>
      <c r="J383" s="4">
        <v>0.88142890204238389</v>
      </c>
      <c r="K383" s="4">
        <v>0.90945190862785863</v>
      </c>
      <c r="L383" s="4">
        <v>0.79811273330212018</v>
      </c>
      <c r="M383" s="4">
        <v>0.6296634810516285</v>
      </c>
      <c r="N383" s="4">
        <v>0.653020006221953</v>
      </c>
      <c r="O383" s="4">
        <v>0.64818474544281601</v>
      </c>
      <c r="P383" s="4">
        <v>0.72703092756878296</v>
      </c>
      <c r="Q383" s="4">
        <v>0.59772355827320056</v>
      </c>
      <c r="R383" s="5">
        <v>61.246961585966694</v>
      </c>
      <c r="S383" s="5">
        <v>78.170926142470805</v>
      </c>
      <c r="T383" s="5">
        <v>62.345423876434502</v>
      </c>
      <c r="U383" s="5">
        <v>67.254437201624</v>
      </c>
      <c r="V383" s="20">
        <v>0.67676097934471013</v>
      </c>
      <c r="W383" s="20">
        <v>0.79489777804568917</v>
      </c>
    </row>
    <row r="384" spans="1:23" x14ac:dyDescent="0.35">
      <c r="A384" s="3">
        <f>VLOOKUP(B384,[1]GDP!$A$4:$BI$251,58,0)</f>
        <v>31434.884509726537</v>
      </c>
      <c r="B384" s="2" t="s">
        <v>66</v>
      </c>
      <c r="C384" s="2">
        <v>2013</v>
      </c>
      <c r="D384" s="4">
        <v>0.50248652152122164</v>
      </c>
      <c r="E384" s="4">
        <v>0.39514335125188443</v>
      </c>
      <c r="F384" s="4">
        <v>0.61277878108931283</v>
      </c>
      <c r="G384" s="4">
        <v>0.60307184263283697</v>
      </c>
      <c r="H384" s="4">
        <v>0.58277010933962625</v>
      </c>
      <c r="I384" s="4">
        <v>0.59690356297245628</v>
      </c>
      <c r="J384" s="4">
        <v>0.75824016403819694</v>
      </c>
      <c r="K384" s="4">
        <v>0.65589609937991911</v>
      </c>
      <c r="L384" s="4">
        <v>0.23534331827213034</v>
      </c>
      <c r="M384" s="4">
        <v>1</v>
      </c>
      <c r="N384" s="4">
        <v>1</v>
      </c>
      <c r="O384" s="4">
        <v>0.71857413159515371</v>
      </c>
      <c r="P384" s="4">
        <v>0.64872582677124846</v>
      </c>
      <c r="Q384" s="4">
        <v>0.95082126000722844</v>
      </c>
      <c r="R384" s="5">
        <v>49.488253394244175</v>
      </c>
      <c r="S384" s="5">
        <v>49.882503029556382</v>
      </c>
      <c r="T384" s="5">
        <v>69.571482259590155</v>
      </c>
      <c r="U384" s="5">
        <v>56.314079561130235</v>
      </c>
      <c r="V384" s="20">
        <v>0.65833900199513962</v>
      </c>
      <c r="W384" s="20">
        <v>0.77884138079606191</v>
      </c>
    </row>
    <row r="385" spans="1:23" x14ac:dyDescent="0.35">
      <c r="A385" s="3">
        <f>VLOOKUP(B385,[1]GDP!$A$4:$BI$251,58,0)</f>
        <v>34219.832923807713</v>
      </c>
      <c r="B385" s="2" t="s">
        <v>67</v>
      </c>
      <c r="C385" s="2">
        <v>2013</v>
      </c>
      <c r="D385" s="4">
        <v>0.24207672251699985</v>
      </c>
      <c r="E385" s="4">
        <v>0.30188402475492149</v>
      </c>
      <c r="F385" s="4">
        <v>0.43050597500865023</v>
      </c>
      <c r="G385" s="4">
        <v>0.19637453362551999</v>
      </c>
      <c r="H385" s="4">
        <v>0.3321047186629526</v>
      </c>
      <c r="I385" s="4">
        <v>0.34485523128679113</v>
      </c>
      <c r="J385" s="4">
        <v>0.6693667187847403</v>
      </c>
      <c r="K385" s="4">
        <v>0.15080217392627451</v>
      </c>
      <c r="L385" s="4">
        <v>0.33946887013374527</v>
      </c>
      <c r="M385" s="4">
        <v>0.83658939247421282</v>
      </c>
      <c r="N385" s="4">
        <v>0.66808353212753802</v>
      </c>
      <c r="O385" s="4">
        <v>0.17259883402848034</v>
      </c>
      <c r="P385" s="4">
        <v>0.47773210821030193</v>
      </c>
      <c r="Q385" s="4">
        <v>0.49245652696562486</v>
      </c>
      <c r="R385" s="5">
        <v>28.716508520025581</v>
      </c>
      <c r="S385" s="5">
        <v>33.90393664937011</v>
      </c>
      <c r="T385" s="5">
        <v>44.880221244299456</v>
      </c>
      <c r="U385" s="5">
        <v>35.833555471231712</v>
      </c>
      <c r="V385" s="20">
        <v>0.51127086225863427</v>
      </c>
      <c r="W385" s="20">
        <v>0.58506887453784961</v>
      </c>
    </row>
    <row r="386" spans="1:23" x14ac:dyDescent="0.35">
      <c r="A386" s="3">
        <f>VLOOKUP(B386,[1]GDP!$A$4:$BI$251,58,0)</f>
        <v>8026.3285791604412</v>
      </c>
      <c r="B386" s="2" t="s">
        <v>68</v>
      </c>
      <c r="C386" s="2">
        <v>2013</v>
      </c>
      <c r="D386" s="4">
        <v>0.48172611888067779</v>
      </c>
      <c r="E386" s="4">
        <v>0.36118769481578578</v>
      </c>
      <c r="F386" s="4">
        <v>1.8970478566813952E-2</v>
      </c>
      <c r="G386" s="4">
        <v>0.37558541192424677</v>
      </c>
      <c r="H386" s="4">
        <v>0.35568465016073875</v>
      </c>
      <c r="I386" s="4">
        <v>0.20471177773175672</v>
      </c>
      <c r="J386" s="4">
        <v>6.5223712850572615E-2</v>
      </c>
      <c r="K386" s="4">
        <v>0.35102343150653642</v>
      </c>
      <c r="L386" s="4">
        <v>0.37594815732259201</v>
      </c>
      <c r="M386" s="4">
        <v>0.13484291733717121</v>
      </c>
      <c r="N386" s="4">
        <v>8.7081082609707108E-2</v>
      </c>
      <c r="O386" s="4">
        <v>7.7170271990289058E-2</v>
      </c>
      <c r="P386" s="4">
        <v>0.29828865182964021</v>
      </c>
      <c r="Q386" s="4">
        <v>8.8701724245192917E-2</v>
      </c>
      <c r="R386" s="5">
        <v>26.819141757849913</v>
      </c>
      <c r="S386" s="5">
        <v>21.83389767711957</v>
      </c>
      <c r="T386" s="5">
        <v>12.754026509383085</v>
      </c>
      <c r="U386" s="5">
        <v>20.469021981450854</v>
      </c>
      <c r="V386" s="20">
        <v>0.53177952927299343</v>
      </c>
      <c r="W386" s="20">
        <v>0.38365332250247874</v>
      </c>
    </row>
    <row r="387" spans="1:23" x14ac:dyDescent="0.35">
      <c r="A387" s="3">
        <f>VLOOKUP(B387,[1]GDP!$A$4:$BI$251,58,0)</f>
        <v>37148.661161948025</v>
      </c>
      <c r="B387" s="2" t="s">
        <v>69</v>
      </c>
      <c r="C387" s="2">
        <v>2013</v>
      </c>
      <c r="D387" s="4">
        <v>0.16928632450594838</v>
      </c>
      <c r="E387" s="4">
        <v>0.11175635831299523</v>
      </c>
      <c r="F387" s="4">
        <v>0.62106068005341386</v>
      </c>
      <c r="G387" s="4">
        <v>0.29524536692692882</v>
      </c>
      <c r="H387" s="4">
        <v>0.36354404586550804</v>
      </c>
      <c r="I387" s="4">
        <v>0.59607901149440834</v>
      </c>
      <c r="J387" s="4">
        <v>1</v>
      </c>
      <c r="K387" s="4">
        <v>0.88033279289639677</v>
      </c>
      <c r="L387" s="4">
        <v>0.47630627961833516</v>
      </c>
      <c r="M387" s="4">
        <v>0.91458931797251641</v>
      </c>
      <c r="N387" s="4">
        <v>1</v>
      </c>
      <c r="O387" s="4">
        <v>1</v>
      </c>
      <c r="P387" s="4">
        <v>0.8222693923720682</v>
      </c>
      <c r="Q387" s="4">
        <v>0.54257925132048757</v>
      </c>
      <c r="R387" s="5">
        <v>28.08007835616624</v>
      </c>
      <c r="S387" s="5">
        <v>56.533789452743676</v>
      </c>
      <c r="T387" s="5">
        <v>62.932052382288695</v>
      </c>
      <c r="U387" s="5">
        <v>49.181973397066201</v>
      </c>
      <c r="V387" s="20">
        <v>0.51591775002993912</v>
      </c>
      <c r="W387" s="20">
        <v>0.90452528158487822</v>
      </c>
    </row>
    <row r="388" spans="1:23" x14ac:dyDescent="0.35">
      <c r="A388" s="3">
        <f>VLOOKUP(B388,[1]GDP!$A$4:$BI$251,58,0)</f>
        <v>32548.715515488391</v>
      </c>
      <c r="B388" s="2" t="s">
        <v>72</v>
      </c>
      <c r="C388" s="2">
        <v>2013</v>
      </c>
      <c r="D388" s="4">
        <v>0.27218505283168998</v>
      </c>
      <c r="E388" s="4">
        <v>0.47299947388472058</v>
      </c>
      <c r="F388" s="4">
        <v>0.73025966680158638</v>
      </c>
      <c r="G388" s="4">
        <v>0.52313628029988934</v>
      </c>
      <c r="H388" s="4">
        <v>0.42116538984482405</v>
      </c>
      <c r="I388" s="4">
        <v>0.49988444125536341</v>
      </c>
      <c r="J388" s="4">
        <v>0.85915563080316071</v>
      </c>
      <c r="K388" s="4">
        <v>0.5612821258692049</v>
      </c>
      <c r="L388" s="4">
        <v>0.22815041094905039</v>
      </c>
      <c r="M388" s="4">
        <v>0.75341160545049224</v>
      </c>
      <c r="N388" s="4">
        <v>0.88141259408333328</v>
      </c>
      <c r="O388" s="4">
        <v>0.43046595528776338</v>
      </c>
      <c r="P388" s="4">
        <v>0.64200003085925317</v>
      </c>
      <c r="Q388" s="4">
        <v>0.7666695898169118</v>
      </c>
      <c r="R388" s="5">
        <v>44.534882976164809</v>
      </c>
      <c r="S388" s="5">
        <v>47.545305910530786</v>
      </c>
      <c r="T388" s="5">
        <v>59.349126040417509</v>
      </c>
      <c r="U388" s="5">
        <v>50.476438309037697</v>
      </c>
      <c r="V388" s="20">
        <v>0.54725490314771363</v>
      </c>
      <c r="W388" s="20">
        <v>0.76588520226457513</v>
      </c>
    </row>
    <row r="389" spans="1:23" x14ac:dyDescent="0.35">
      <c r="A389" s="3">
        <f>VLOOKUP(B389,[1]GDP!$A$4:$BI$251,58,0)</f>
        <v>21598.882053715555</v>
      </c>
      <c r="B389" s="2" t="s">
        <v>73</v>
      </c>
      <c r="C389" s="2">
        <v>2013</v>
      </c>
      <c r="D389" s="4">
        <v>0.38655047157430605</v>
      </c>
      <c r="E389" s="4">
        <v>0.52833973096816433</v>
      </c>
      <c r="F389" s="4">
        <v>0.20932994481834083</v>
      </c>
      <c r="G389" s="4">
        <v>0.37351835968328367</v>
      </c>
      <c r="H389" s="4">
        <v>0.35983731393645524</v>
      </c>
      <c r="I389" s="4">
        <v>0.54519412363828501</v>
      </c>
      <c r="J389" s="4">
        <v>0.59544791802393504</v>
      </c>
      <c r="K389" s="4">
        <v>0.53833340785850736</v>
      </c>
      <c r="L389" s="4">
        <v>0.42560773121984508</v>
      </c>
      <c r="M389" s="4">
        <v>0.40262180490029681</v>
      </c>
      <c r="N389" s="4">
        <v>0.28501660700341813</v>
      </c>
      <c r="O389" s="4">
        <v>0.77707249225398933</v>
      </c>
      <c r="P389" s="4">
        <v>0.72220445527293409</v>
      </c>
      <c r="Q389" s="4">
        <v>0.59388477286545094</v>
      </c>
      <c r="R389" s="5">
        <v>35.466654483101358</v>
      </c>
      <c r="S389" s="5">
        <v>47.943930874070098</v>
      </c>
      <c r="T389" s="5">
        <v>48.979452285649231</v>
      </c>
      <c r="U389" s="5">
        <v>44.130012547606896</v>
      </c>
      <c r="V389" s="20">
        <v>0.65860265840502985</v>
      </c>
      <c r="W389" s="20">
        <v>0.52735364435848919</v>
      </c>
    </row>
    <row r="390" spans="1:23" x14ac:dyDescent="0.35">
      <c r="A390" s="3"/>
      <c r="B390" s="2" t="s">
        <v>75</v>
      </c>
      <c r="C390" s="2">
        <v>2013</v>
      </c>
      <c r="D390" s="4">
        <v>0.1087551753635293</v>
      </c>
      <c r="E390" s="4">
        <v>0.30488519859155461</v>
      </c>
      <c r="F390" s="4">
        <v>1.8399855857157525E-2</v>
      </c>
      <c r="G390" s="4">
        <v>0.15386096897767107</v>
      </c>
      <c r="H390" s="4">
        <v>8.3787734268305353E-2</v>
      </c>
      <c r="I390" s="4">
        <v>0.24024471433803507</v>
      </c>
      <c r="J390" s="4">
        <v>0.34669519255766246</v>
      </c>
      <c r="K390" s="4">
        <v>0.23881699211725466</v>
      </c>
      <c r="L390" s="4">
        <v>0.16339323414759435</v>
      </c>
      <c r="M390" s="4">
        <v>0.20163502361710067</v>
      </c>
      <c r="N390" s="4">
        <v>9.1850583749040662E-2</v>
      </c>
      <c r="O390" s="4">
        <v>0.34022371952560099</v>
      </c>
      <c r="P390" s="4">
        <v>0.15576091571049205</v>
      </c>
      <c r="Q390" s="4">
        <v>0.14470359665456387</v>
      </c>
      <c r="R390" s="5">
        <v>12.349550020651396</v>
      </c>
      <c r="S390" s="5">
        <v>22.129934090209165</v>
      </c>
      <c r="T390" s="5">
        <v>17.048332230092637</v>
      </c>
      <c r="U390" s="5">
        <v>17.175938780317733</v>
      </c>
      <c r="V390" s="20">
        <v>0.73797717790723927</v>
      </c>
      <c r="W390" s="20">
        <v>0.20902879099228003</v>
      </c>
    </row>
    <row r="391" spans="1:23" x14ac:dyDescent="0.35">
      <c r="A391" s="3">
        <f>VLOOKUP(B391,[1]GDP!$A$4:$BI$251,58,0)</f>
        <v>25147.708648254073</v>
      </c>
      <c r="B391" s="1" t="s">
        <v>76</v>
      </c>
      <c r="C391" s="2">
        <v>2013</v>
      </c>
      <c r="D391" s="4">
        <v>0.4062674611611114</v>
      </c>
      <c r="E391" s="4">
        <v>0.49877031964350782</v>
      </c>
      <c r="F391" s="4">
        <v>0.25097246049915689</v>
      </c>
      <c r="G391" s="4">
        <v>0.435611934136447</v>
      </c>
      <c r="H391" s="4">
        <v>0.42833318867280851</v>
      </c>
      <c r="I391" s="4">
        <v>0.46540751090245186</v>
      </c>
      <c r="J391" s="4">
        <v>0.65935828669647012</v>
      </c>
      <c r="K391" s="4">
        <v>0.70574399871712068</v>
      </c>
      <c r="L391" s="4">
        <v>0.29661347848295128</v>
      </c>
      <c r="M391" s="4">
        <v>0.29868511242433338</v>
      </c>
      <c r="N391" s="4">
        <v>0.44036802829392224</v>
      </c>
      <c r="O391" s="4">
        <v>0.63854064836049995</v>
      </c>
      <c r="P391" s="4">
        <v>0.72094423751578918</v>
      </c>
      <c r="Q391" s="4">
        <v>0.52762682607758282</v>
      </c>
      <c r="R391" s="5">
        <v>38.986008556344274</v>
      </c>
      <c r="S391" s="5">
        <v>48.554811438472967</v>
      </c>
      <c r="T391" s="5">
        <v>48.239073116980826</v>
      </c>
      <c r="U391" s="5">
        <v>45.259964370599356</v>
      </c>
      <c r="V391" s="20">
        <v>0.62591917549884257</v>
      </c>
      <c r="W391" s="20">
        <v>0.57819383027042071</v>
      </c>
    </row>
    <row r="392" spans="1:23" x14ac:dyDescent="0.35">
      <c r="A392" s="3">
        <f>VLOOKUP(B392,[1]GDP!$A$4:$BI$251,58,0)</f>
        <v>90950.090571876222</v>
      </c>
      <c r="B392" s="2" t="s">
        <v>77</v>
      </c>
      <c r="C392" s="2">
        <v>2013</v>
      </c>
      <c r="D392" s="4">
        <v>0.77416318915599136</v>
      </c>
      <c r="E392" s="4">
        <v>0.15251282800049837</v>
      </c>
      <c r="F392" s="4">
        <v>0.56775881505236125</v>
      </c>
      <c r="G392" s="4">
        <v>0.79549329266044377</v>
      </c>
      <c r="H392" s="4">
        <v>0.63890465936762353</v>
      </c>
      <c r="I392" s="4">
        <v>0.93320764638620513</v>
      </c>
      <c r="J392" s="4">
        <v>1</v>
      </c>
      <c r="K392" s="4">
        <v>0.53945244264538883</v>
      </c>
      <c r="L392" s="4">
        <v>0.88161662393091544</v>
      </c>
      <c r="M392" s="4">
        <v>1</v>
      </c>
      <c r="N392" s="4">
        <v>0.64341576184881843</v>
      </c>
      <c r="O392" s="4">
        <v>0.50025973850863159</v>
      </c>
      <c r="P392" s="4">
        <v>1</v>
      </c>
      <c r="Q392" s="4">
        <v>0.85949809242660735</v>
      </c>
      <c r="R392" s="5">
        <v>48.495297476358893</v>
      </c>
      <c r="S392" s="5">
        <v>64.050005512339951</v>
      </c>
      <c r="T392" s="5">
        <v>61.882076713591005</v>
      </c>
      <c r="U392" s="5">
        <v>58.142459900763278</v>
      </c>
      <c r="V392" s="20">
        <v>0.72556090588477729</v>
      </c>
      <c r="W392" s="20">
        <v>0.77831893183310374</v>
      </c>
    </row>
    <row r="393" spans="1:23" x14ac:dyDescent="0.35">
      <c r="A393" s="3">
        <f>VLOOKUP(B393,[1]GDP!$A$4:$BI$251,58,0)</f>
        <v>11877.670100043802</v>
      </c>
      <c r="B393" s="2" t="s">
        <v>78</v>
      </c>
      <c r="C393" s="2">
        <v>2013</v>
      </c>
      <c r="D393" s="4">
        <v>0.30518144348280457</v>
      </c>
      <c r="E393" s="4">
        <v>0.33837231805655971</v>
      </c>
      <c r="F393" s="4">
        <v>0.11099436655557625</v>
      </c>
      <c r="G393" s="4">
        <v>0.23488309667705665</v>
      </c>
      <c r="H393" s="4">
        <v>0.34337114778438615</v>
      </c>
      <c r="I393" s="4">
        <v>0.17589953554676777</v>
      </c>
      <c r="J393" s="4">
        <v>0.35266342099767289</v>
      </c>
      <c r="K393" s="4">
        <v>0.47255584032880493</v>
      </c>
      <c r="L393" s="4">
        <v>0.35003785392476494</v>
      </c>
      <c r="M393" s="4">
        <v>0.18976530002966491</v>
      </c>
      <c r="N393" s="4">
        <v>0.33778272888588273</v>
      </c>
      <c r="O393" s="4">
        <v>0.39682562728831189</v>
      </c>
      <c r="P393" s="4">
        <v>0.56355103087373581</v>
      </c>
      <c r="Q393" s="4">
        <v>0.38755415725988196</v>
      </c>
      <c r="R393" s="5">
        <v>25.174456148037045</v>
      </c>
      <c r="S393" s="5">
        <v>30.938417269488237</v>
      </c>
      <c r="T393" s="5">
        <v>33.757061177633176</v>
      </c>
      <c r="U393" s="5">
        <v>29.956644865052819</v>
      </c>
      <c r="V393" s="20">
        <v>0.58390779348999033</v>
      </c>
      <c r="W393" s="20">
        <v>0.41587424481168001</v>
      </c>
    </row>
    <row r="394" spans="1:23" x14ac:dyDescent="0.35">
      <c r="A394" s="3">
        <f>VLOOKUP(B394,[1]GDP!$A$4:$BI$251,58,0)</f>
        <v>1062.164940634867</v>
      </c>
      <c r="B394" s="1" t="s">
        <v>79</v>
      </c>
      <c r="C394" s="2">
        <v>2013</v>
      </c>
      <c r="D394" s="4">
        <v>0.3805744828139358</v>
      </c>
      <c r="E394" s="4">
        <v>7.1160924321534052E-3</v>
      </c>
      <c r="F394" s="4">
        <v>2.8464708687206332E-2</v>
      </c>
      <c r="G394" s="4">
        <v>0.11478665922923258</v>
      </c>
      <c r="H394" s="4">
        <v>0.34409772951556128</v>
      </c>
      <c r="I394" s="4">
        <v>0.25764941062404073</v>
      </c>
      <c r="J394" s="4">
        <v>5.5850787080556533E-2</v>
      </c>
      <c r="K394" s="4">
        <v>4.8737329975141769E-2</v>
      </c>
      <c r="L394" s="4">
        <v>0.35491454412660622</v>
      </c>
      <c r="M394" s="4">
        <v>0.45622329212247115</v>
      </c>
      <c r="N394" s="4">
        <v>0.59145807173586606</v>
      </c>
      <c r="O394" s="4">
        <v>2.4929840455831E-2</v>
      </c>
      <c r="P394" s="4">
        <v>5.8786134552968113E-2</v>
      </c>
      <c r="Q394" s="4">
        <v>3.0843461291489634E-2</v>
      </c>
      <c r="R394" s="5">
        <v>15.130157582549236</v>
      </c>
      <c r="S394" s="5">
        <v>15.804270144004009</v>
      </c>
      <c r="T394" s="5">
        <v>18.627443285332731</v>
      </c>
      <c r="U394" s="5">
        <v>16.520623670628659</v>
      </c>
      <c r="V394" s="20">
        <v>0.58081545822965308</v>
      </c>
      <c r="W394" s="20">
        <v>0.31461316418017321</v>
      </c>
    </row>
    <row r="395" spans="1:23" x14ac:dyDescent="0.35">
      <c r="A395" s="3">
        <f>VLOOKUP(B395,[1]GDP!$A$4:$BI$251,58,0)</f>
        <v>23224.215288249277</v>
      </c>
      <c r="B395" s="2" t="s">
        <v>80</v>
      </c>
      <c r="C395" s="2">
        <v>2013</v>
      </c>
      <c r="D395" s="4">
        <v>0.47871430695608991</v>
      </c>
      <c r="E395" s="4">
        <v>0.24541344834257231</v>
      </c>
      <c r="F395" s="4">
        <v>0.52585860938341578</v>
      </c>
      <c r="G395" s="4">
        <v>0.75005760433275914</v>
      </c>
      <c r="H395" s="4">
        <v>0.21960425066917555</v>
      </c>
      <c r="I395" s="4">
        <v>0.62025652914307006</v>
      </c>
      <c r="J395" s="4">
        <v>0.12471183179863431</v>
      </c>
      <c r="K395" s="4">
        <v>0.47555428471471412</v>
      </c>
      <c r="L395" s="4">
        <v>0.6076909948127156</v>
      </c>
      <c r="M395" s="4">
        <v>0.34642387371445343</v>
      </c>
      <c r="N395" s="4">
        <v>0.61820235729380946</v>
      </c>
      <c r="O395" s="4">
        <v>0.28236162901702272</v>
      </c>
      <c r="P395" s="4">
        <v>0.20030223736023992</v>
      </c>
      <c r="Q395" s="4">
        <v>0.23289277704004835</v>
      </c>
      <c r="R395" s="5">
        <v>38.425772408579775</v>
      </c>
      <c r="S395" s="5">
        <v>39.21427523736866</v>
      </c>
      <c r="T395" s="5">
        <v>30.662228997713676</v>
      </c>
      <c r="U395" s="5">
        <v>36.100758881220706</v>
      </c>
      <c r="V395" s="20">
        <v>0.4857258577875383</v>
      </c>
      <c r="W395" s="20">
        <v>0.70318761032562127</v>
      </c>
    </row>
    <row r="396" spans="1:23" x14ac:dyDescent="0.35">
      <c r="A396" s="3">
        <f>VLOOKUP(B396,[1]GDP!$A$4:$BI$251,58,0)</f>
        <v>16315.862722334481</v>
      </c>
      <c r="B396" s="2" t="s">
        <v>81</v>
      </c>
      <c r="C396" s="2">
        <v>2013</v>
      </c>
      <c r="D396" s="4">
        <v>0.55178086883589317</v>
      </c>
      <c r="E396" s="4">
        <v>0.22685521940215675</v>
      </c>
      <c r="F396" s="4">
        <v>0.40150873304838808</v>
      </c>
      <c r="G396" s="4">
        <v>0.68163686698094006</v>
      </c>
      <c r="H396" s="4">
        <v>0.16970870716070477</v>
      </c>
      <c r="I396" s="4">
        <v>0.29359393975388814</v>
      </c>
      <c r="J396" s="4">
        <v>0.30885970911781913</v>
      </c>
      <c r="K396" s="4">
        <v>0.1606958635246602</v>
      </c>
      <c r="L396" s="4">
        <v>0.18194755619615399</v>
      </c>
      <c r="M396" s="4">
        <v>0.3336047909203862</v>
      </c>
      <c r="N396" s="4">
        <v>0.18510856525195021</v>
      </c>
      <c r="O396" s="4">
        <v>0.2345035417310819</v>
      </c>
      <c r="P396" s="4">
        <v>0.11358674327156795</v>
      </c>
      <c r="Q396" s="4">
        <v>0.22226885391592621</v>
      </c>
      <c r="R396" s="5">
        <v>35.358983378216628</v>
      </c>
      <c r="S396" s="5">
        <v>22.714148889233005</v>
      </c>
      <c r="T396" s="5">
        <v>21.026604685827888</v>
      </c>
      <c r="U396" s="5">
        <v>26.366578984425843</v>
      </c>
      <c r="V396" s="20">
        <v>0.47093233070706625</v>
      </c>
      <c r="W396" s="20">
        <v>0.51003485899635392</v>
      </c>
    </row>
    <row r="397" spans="1:23" x14ac:dyDescent="0.35">
      <c r="A397" s="3">
        <f>VLOOKUP(B397,[1]GDP!$A$4:$BI$251,58,0)</f>
        <v>9259.1305216908149</v>
      </c>
      <c r="B397" s="2" t="s">
        <v>84</v>
      </c>
      <c r="C397" s="2">
        <v>2013</v>
      </c>
      <c r="D397" s="4">
        <v>0.43117751489740652</v>
      </c>
      <c r="E397" s="4">
        <v>7.9647977327099495E-2</v>
      </c>
      <c r="F397" s="4">
        <v>0.38680081967606023</v>
      </c>
      <c r="G397" s="4">
        <v>0.55392895778091433</v>
      </c>
      <c r="H397" s="4">
        <v>0.42763059638045997</v>
      </c>
      <c r="I397" s="4">
        <v>0.38417837777238339</v>
      </c>
      <c r="J397" s="4">
        <v>0.18866603293199952</v>
      </c>
      <c r="K397" s="4">
        <v>0.20933858717329484</v>
      </c>
      <c r="L397" s="4">
        <v>0.43050254513029729</v>
      </c>
      <c r="M397" s="4">
        <v>0.54373167869201533</v>
      </c>
      <c r="N397" s="4">
        <v>0.17840311408810847</v>
      </c>
      <c r="O397" s="4">
        <v>0.29349470142051809</v>
      </c>
      <c r="P397" s="4">
        <v>0.41016954375916692</v>
      </c>
      <c r="Q397" s="4">
        <v>0.19404080768793402</v>
      </c>
      <c r="R397" s="5">
        <v>32.612942705033646</v>
      </c>
      <c r="S397" s="5">
        <v>27.548869598704449</v>
      </c>
      <c r="T397" s="5">
        <v>28.912718301645207</v>
      </c>
      <c r="U397" s="5">
        <v>29.691510201794433</v>
      </c>
      <c r="V397" s="20">
        <v>0.69647000452969898</v>
      </c>
      <c r="W397" s="20">
        <v>0.41574221937893002</v>
      </c>
    </row>
    <row r="398" spans="1:23" x14ac:dyDescent="0.35">
      <c r="A398" s="3">
        <f>VLOOKUP(B398,[1]GDP!$A$4:$BI$251,58,0)</f>
        <v>45191.486249761874</v>
      </c>
      <c r="B398" s="2" t="s">
        <v>85</v>
      </c>
      <c r="C398" s="2">
        <v>2013</v>
      </c>
      <c r="D398" s="4">
        <v>0.65857782397507358</v>
      </c>
      <c r="E398" s="4">
        <v>0.84687771008315949</v>
      </c>
      <c r="F398" s="4">
        <v>0.78509128903624681</v>
      </c>
      <c r="G398" s="4">
        <v>0.79106504030565761</v>
      </c>
      <c r="H398" s="4">
        <v>1</v>
      </c>
      <c r="I398" s="4">
        <v>1</v>
      </c>
      <c r="J398" s="4">
        <v>0.65916367851285895</v>
      </c>
      <c r="K398" s="4">
        <v>0.50592065136411968</v>
      </c>
      <c r="L398" s="4">
        <v>0.83708918184612535</v>
      </c>
      <c r="M398" s="4">
        <v>0.65543933588015313</v>
      </c>
      <c r="N398" s="4">
        <v>0.65164685611117323</v>
      </c>
      <c r="O398" s="4">
        <v>0.39105494119606682</v>
      </c>
      <c r="P398" s="4">
        <v>0.54475472376138689</v>
      </c>
      <c r="Q398" s="4">
        <v>0.73555640662340371</v>
      </c>
      <c r="R398" s="5">
        <v>73.350170239808392</v>
      </c>
      <c r="S398" s="5">
        <v>68.095576823805203</v>
      </c>
      <c r="T398" s="5">
        <v>57.017960982877192</v>
      </c>
      <c r="U398" s="5">
        <v>66.154569348830265</v>
      </c>
      <c r="V398" s="20">
        <v>0.61301555611772751</v>
      </c>
      <c r="W398" s="20">
        <v>0.8801278604534869</v>
      </c>
    </row>
    <row r="399" spans="1:23" x14ac:dyDescent="0.35">
      <c r="A399" s="3">
        <f>VLOOKUP(B399,[1]GDP!$A$4:$BI$251,58,0)</f>
        <v>5479.0583392355666</v>
      </c>
      <c r="B399" s="2" t="s">
        <v>86</v>
      </c>
      <c r="C399" s="2">
        <v>2013</v>
      </c>
      <c r="D399" s="4">
        <v>0.41271052256146518</v>
      </c>
      <c r="E399" s="4">
        <v>0.11236409838614636</v>
      </c>
      <c r="F399" s="4">
        <v>0.20869476109626126</v>
      </c>
      <c r="G399" s="4">
        <v>0.38901384390285271</v>
      </c>
      <c r="H399" s="4">
        <v>0.15885881003685851</v>
      </c>
      <c r="I399" s="4">
        <v>8.2764586147711997E-2</v>
      </c>
      <c r="J399" s="4">
        <v>0.15457766062548803</v>
      </c>
      <c r="K399" s="4">
        <v>0.40121083257268308</v>
      </c>
      <c r="L399" s="4">
        <v>0.33559804648603953</v>
      </c>
      <c r="M399" s="4">
        <v>0.19432939613363048</v>
      </c>
      <c r="N399" s="4">
        <v>0.17601838469049294</v>
      </c>
      <c r="O399" s="4">
        <v>0.27705776165110407</v>
      </c>
      <c r="P399" s="4">
        <v>0.13691522898516534</v>
      </c>
      <c r="Q399" s="4">
        <v>0.10097663347544177</v>
      </c>
      <c r="R399" s="5">
        <v>23.588353665649116</v>
      </c>
      <c r="S399" s="5">
        <v>22.411952913773856</v>
      </c>
      <c r="T399" s="5">
        <v>17.115371856511512</v>
      </c>
      <c r="U399" s="5">
        <v>21.038559478644828</v>
      </c>
      <c r="V399" s="20">
        <v>0.64594832966311899</v>
      </c>
      <c r="W399" s="20">
        <v>0.30991083282671278</v>
      </c>
    </row>
    <row r="400" spans="1:23" x14ac:dyDescent="0.35">
      <c r="A400" s="3">
        <f>VLOOKUP(B400,[1]GDP!$A$4:$BI$251,58,0)</f>
        <v>62799.427170242459</v>
      </c>
      <c r="B400" s="2" t="s">
        <v>87</v>
      </c>
      <c r="C400" s="2">
        <v>2013</v>
      </c>
      <c r="D400" s="4">
        <v>1</v>
      </c>
      <c r="E400" s="4">
        <v>0.62204058437828569</v>
      </c>
      <c r="F400" s="4">
        <v>0.93655513536756108</v>
      </c>
      <c r="G400" s="4">
        <v>0.55218701377212553</v>
      </c>
      <c r="H400" s="4">
        <v>0.91390290334985702</v>
      </c>
      <c r="I400" s="4">
        <v>1</v>
      </c>
      <c r="J400" s="4">
        <v>0.9317050056590428</v>
      </c>
      <c r="K400" s="4">
        <v>0.50835272391400588</v>
      </c>
      <c r="L400" s="4">
        <v>0.75750676765362179</v>
      </c>
      <c r="M400" s="4">
        <v>0.29838091399722988</v>
      </c>
      <c r="N400" s="4">
        <v>0.56132557217008339</v>
      </c>
      <c r="O400" s="4">
        <v>0.46716227990289927</v>
      </c>
      <c r="P400" s="4">
        <v>0.35919740081418777</v>
      </c>
      <c r="Q400" s="4">
        <v>0.72968836208233157</v>
      </c>
      <c r="R400" s="5">
        <v>68.563383918973997</v>
      </c>
      <c r="S400" s="5">
        <v>68.111863548651215</v>
      </c>
      <c r="T400" s="5">
        <v>45.755430264230917</v>
      </c>
      <c r="U400" s="5">
        <v>60.810225910618705</v>
      </c>
      <c r="V400" s="20">
        <v>0.62793049009150326</v>
      </c>
      <c r="W400" s="20">
        <v>0.86278027089377318</v>
      </c>
    </row>
    <row r="401" spans="1:23" x14ac:dyDescent="0.35">
      <c r="A401" s="3">
        <f>VLOOKUP(B401,[1]GDP!$A$4:$BI$251,58,0)</f>
        <v>19057.446945750155</v>
      </c>
      <c r="B401" s="2" t="s">
        <v>89</v>
      </c>
      <c r="C401" s="2">
        <v>2013</v>
      </c>
      <c r="D401" s="4">
        <v>0.33101719039305655</v>
      </c>
      <c r="E401" s="4">
        <v>0.34428777462542104</v>
      </c>
      <c r="F401" s="4">
        <v>0.55921519527301011</v>
      </c>
      <c r="G401" s="4">
        <v>0.59983205043772714</v>
      </c>
      <c r="H401" s="4">
        <v>0.22356362018515885</v>
      </c>
      <c r="I401" s="4">
        <v>0.18878938343405791</v>
      </c>
      <c r="J401" s="4">
        <v>9.7596351042763041E-2</v>
      </c>
      <c r="K401" s="4">
        <v>0.32453001189437414</v>
      </c>
      <c r="L401" s="4">
        <v>0.46848484756893277</v>
      </c>
      <c r="M401" s="4">
        <v>0.2229862830861058</v>
      </c>
      <c r="N401" s="4">
        <v>0.19220626059853538</v>
      </c>
      <c r="O401" s="4">
        <v>0.14012081495248455</v>
      </c>
      <c r="P401" s="4">
        <v>0.15877721505668324</v>
      </c>
      <c r="Q401" s="4">
        <v>0.15291886108648414</v>
      </c>
      <c r="R401" s="5">
        <v>35.953946576315857</v>
      </c>
      <c r="S401" s="5">
        <v>24.761234475493076</v>
      </c>
      <c r="T401" s="5">
        <v>17.018021957567026</v>
      </c>
      <c r="U401" s="5">
        <v>25.911067669791986</v>
      </c>
      <c r="V401" s="20">
        <v>0.54978439168972293</v>
      </c>
      <c r="W401" s="20">
        <v>0.48628194949411668</v>
      </c>
    </row>
    <row r="402" spans="1:23" x14ac:dyDescent="0.35">
      <c r="A402" s="3">
        <f>VLOOKUP(B402,[1]GDP!$A$4:$BI$251,58,0)</f>
        <v>11430.255783962737</v>
      </c>
      <c r="B402" s="2" t="s">
        <v>90</v>
      </c>
      <c r="C402" s="2">
        <v>2013</v>
      </c>
      <c r="D402" s="4">
        <v>0.48473280484084053</v>
      </c>
      <c r="E402" s="4">
        <v>0.30538254797064984</v>
      </c>
      <c r="F402" s="4">
        <v>0.44479858510113901</v>
      </c>
      <c r="G402" s="4">
        <v>0.48006063275997168</v>
      </c>
      <c r="H402" s="4">
        <v>0.30011595895540388</v>
      </c>
      <c r="I402" s="4">
        <v>0.3546223743289158</v>
      </c>
      <c r="J402" s="4">
        <v>5.8173872099120214E-2</v>
      </c>
      <c r="K402" s="4">
        <v>0.32154451927797684</v>
      </c>
      <c r="L402" s="4">
        <v>0.20802677632318883</v>
      </c>
      <c r="M402" s="4">
        <v>0.21920948678064894</v>
      </c>
      <c r="N402" s="4">
        <v>0.13368121115047368</v>
      </c>
      <c r="O402" s="4">
        <v>0.23388515168228144</v>
      </c>
      <c r="P402" s="4">
        <v>0.1877509014469072</v>
      </c>
      <c r="Q402" s="4">
        <v>0.31551200175495364</v>
      </c>
      <c r="R402" s="5">
        <v>34.737686398414922</v>
      </c>
      <c r="S402" s="5">
        <v>21.498749139022305</v>
      </c>
      <c r="T402" s="5">
        <v>20.438017207852855</v>
      </c>
      <c r="U402" s="5">
        <v>25.558150915096693</v>
      </c>
      <c r="V402" s="20">
        <v>0.55264864053936114</v>
      </c>
      <c r="W402" s="20">
        <v>0.45534880960811236</v>
      </c>
    </row>
    <row r="403" spans="1:23" x14ac:dyDescent="0.35">
      <c r="A403" s="3">
        <f>VLOOKUP(B403,[1]GDP!$A$4:$BI$251,58,0)</f>
        <v>6306.7460663847505</v>
      </c>
      <c r="B403" s="2" t="s">
        <v>91</v>
      </c>
      <c r="C403" s="2">
        <v>2013</v>
      </c>
      <c r="D403" s="4">
        <v>0.25540957953918347</v>
      </c>
      <c r="E403" s="4">
        <v>0.45413483635759927</v>
      </c>
      <c r="F403" s="4">
        <v>0.21658599464513992</v>
      </c>
      <c r="G403" s="4">
        <v>0.22460281076895547</v>
      </c>
      <c r="H403" s="4">
        <v>0.33292572836873069</v>
      </c>
      <c r="I403" s="4">
        <v>0.21883845305053737</v>
      </c>
      <c r="J403" s="4">
        <v>5.8384458213763132E-2</v>
      </c>
      <c r="K403" s="4">
        <v>0.30373547433701042</v>
      </c>
      <c r="L403" s="4">
        <v>0.33165163930189306</v>
      </c>
      <c r="M403" s="4">
        <v>0.46119386195532147</v>
      </c>
      <c r="N403" s="4">
        <v>0.17888786023697378</v>
      </c>
      <c r="O403" s="4">
        <v>0.15557813654296496</v>
      </c>
      <c r="P403" s="4">
        <v>0.2894483727265228</v>
      </c>
      <c r="Q403" s="4">
        <v>7.3248171857563077E-2</v>
      </c>
      <c r="R403" s="5">
        <v>26.742358282133775</v>
      </c>
      <c r="S403" s="5">
        <v>20.961537880708864</v>
      </c>
      <c r="T403" s="5">
        <v>21.013870776159454</v>
      </c>
      <c r="U403" s="5">
        <v>22.905922313000698</v>
      </c>
      <c r="V403" s="20">
        <v>0.5605075241684071</v>
      </c>
      <c r="W403" s="20">
        <v>0.45684612776275146</v>
      </c>
    </row>
    <row r="404" spans="1:23" x14ac:dyDescent="0.35">
      <c r="A404" s="3">
        <f>VLOOKUP(B404,[1]GDP!$A$4:$BI$251,58,0)</f>
        <v>23554.788712127131</v>
      </c>
      <c r="B404" s="2" t="s">
        <v>92</v>
      </c>
      <c r="C404" s="2">
        <v>2013</v>
      </c>
      <c r="D404" s="4">
        <v>0.28918629952216302</v>
      </c>
      <c r="E404" s="4">
        <v>0.61661054542699023</v>
      </c>
      <c r="F404" s="4">
        <v>0.4095205247888582</v>
      </c>
      <c r="G404" s="4">
        <v>0.33517589810192561</v>
      </c>
      <c r="H404" s="4">
        <v>0.4973582628538265</v>
      </c>
      <c r="I404" s="4">
        <v>0.32521030978054993</v>
      </c>
      <c r="J404" s="4">
        <v>0.28809398745727322</v>
      </c>
      <c r="K404" s="4">
        <v>0.33951629173853848</v>
      </c>
      <c r="L404" s="4">
        <v>0.38349006550808906</v>
      </c>
      <c r="M404" s="4">
        <v>0.65263650218571201</v>
      </c>
      <c r="N404" s="4">
        <v>0.39553668688179056</v>
      </c>
      <c r="O404" s="4">
        <v>0.4457088213828499</v>
      </c>
      <c r="P404" s="4">
        <v>0.86824715748976022</v>
      </c>
      <c r="Q404" s="4">
        <v>0.48600630964922892</v>
      </c>
      <c r="R404" s="5">
        <v>41.414488995646629</v>
      </c>
      <c r="S404" s="5">
        <v>33.248040834288503</v>
      </c>
      <c r="T404" s="5">
        <v>52.26789054995109</v>
      </c>
      <c r="U404" s="5">
        <v>42.310140126628738</v>
      </c>
      <c r="V404" s="20">
        <v>0.54583434260409092</v>
      </c>
      <c r="W404" s="20">
        <v>0.61069951452529991</v>
      </c>
    </row>
    <row r="405" spans="1:23" x14ac:dyDescent="0.35">
      <c r="A405" s="3">
        <f>VLOOKUP(B405,[1]GDP!$A$4:$BI$251,58,0)</f>
        <v>25654.61430288936</v>
      </c>
      <c r="B405" s="2" t="s">
        <v>93</v>
      </c>
      <c r="C405" s="2">
        <v>2013</v>
      </c>
      <c r="D405" s="4">
        <v>0.33064591307275726</v>
      </c>
      <c r="E405" s="4">
        <v>0.59519690867090158</v>
      </c>
      <c r="F405" s="4">
        <v>0.55173091074250724</v>
      </c>
      <c r="G405" s="4">
        <v>0.34298568629074894</v>
      </c>
      <c r="H405" s="4">
        <v>0.61027460694682822</v>
      </c>
      <c r="I405" s="4">
        <v>0.5825844760110046</v>
      </c>
      <c r="J405" s="4">
        <v>0.4075531982858554</v>
      </c>
      <c r="K405" s="4">
        <v>0.27467053453387114</v>
      </c>
      <c r="L405" s="4">
        <v>0.42644728524107894</v>
      </c>
      <c r="M405" s="4">
        <v>0.45432815415889732</v>
      </c>
      <c r="N405" s="4">
        <v>0.68533991736171862</v>
      </c>
      <c r="O405" s="4">
        <v>0.35963086834236141</v>
      </c>
      <c r="P405" s="4">
        <v>0.69943089898994759</v>
      </c>
      <c r="Q405" s="4">
        <v>0.53378183504681842</v>
      </c>
      <c r="R405" s="5">
        <v>45.902848546918513</v>
      </c>
      <c r="S405" s="5">
        <v>40.723891976960566</v>
      </c>
      <c r="T405" s="5">
        <v>50.607559130969463</v>
      </c>
      <c r="U405" s="5">
        <v>45.744766551616181</v>
      </c>
      <c r="V405" s="20">
        <v>0.59720445507659559</v>
      </c>
      <c r="W405" s="20">
        <v>0.64608303693423275</v>
      </c>
    </row>
    <row r="406" spans="1:23" x14ac:dyDescent="0.35">
      <c r="A406" s="3">
        <f>VLOOKUP(B406,[1]GDP!$A$4:$BI$251,58,0)</f>
        <v>33843.624081884496</v>
      </c>
      <c r="B406" s="7" t="s">
        <v>94</v>
      </c>
      <c r="C406" s="2">
        <v>2013</v>
      </c>
      <c r="D406" s="4">
        <v>0.58958537332546757</v>
      </c>
      <c r="E406" s="4">
        <v>0.85195063611536093</v>
      </c>
      <c r="F406" s="4">
        <v>0.88062984256739518</v>
      </c>
      <c r="G406" s="4">
        <v>0.38042575948945262</v>
      </c>
      <c r="H406" s="4">
        <v>0.19202094070737635</v>
      </c>
      <c r="I406" s="4">
        <v>0.63860536444123162</v>
      </c>
      <c r="J406" s="4">
        <v>0.35652606135550019</v>
      </c>
      <c r="K406" s="4">
        <v>1</v>
      </c>
      <c r="L406" s="4">
        <v>0.63221669379655754</v>
      </c>
      <c r="M406" s="4">
        <v>0.36793744701643533</v>
      </c>
      <c r="N406" s="4">
        <v>0.26815300091284811</v>
      </c>
      <c r="O406" s="4">
        <v>0.23447972276573142</v>
      </c>
      <c r="P406" s="4">
        <v>0.57238846889700501</v>
      </c>
      <c r="Q406" s="4">
        <v>0.58336575082876008</v>
      </c>
      <c r="R406" s="5">
        <v>48.814175056513172</v>
      </c>
      <c r="S406" s="5">
        <v>54.757305966875712</v>
      </c>
      <c r="T406" s="5">
        <v>37.530716381574166</v>
      </c>
      <c r="U406" s="5">
        <v>47.03406580165435</v>
      </c>
      <c r="V406" s="20">
        <v>0.52547511890819909</v>
      </c>
      <c r="W406" s="20">
        <v>0.80496572652663068</v>
      </c>
    </row>
    <row r="407" spans="1:23" x14ac:dyDescent="0.35">
      <c r="A407" s="3">
        <f>VLOOKUP(B407,[1]GDP!$A$4:$BI$251,58,0)</f>
        <v>19008.659096418422</v>
      </c>
      <c r="B407" s="1" t="s">
        <v>96</v>
      </c>
      <c r="C407" s="2">
        <v>2013</v>
      </c>
      <c r="D407" s="4">
        <v>0.29717739947487276</v>
      </c>
      <c r="E407" s="4">
        <v>0.31803550927310664</v>
      </c>
      <c r="F407" s="4">
        <v>0.1759839742216095</v>
      </c>
      <c r="G407" s="4">
        <v>0.17225806352658274</v>
      </c>
      <c r="H407" s="4">
        <v>0.36539296444054253</v>
      </c>
      <c r="I407" s="4">
        <v>0.22116826899365438</v>
      </c>
      <c r="J407" s="4">
        <v>0.34243025069783045</v>
      </c>
      <c r="K407" s="4">
        <v>0.38292686304835893</v>
      </c>
      <c r="L407" s="4">
        <v>0.29316453778091889</v>
      </c>
      <c r="M407" s="4">
        <v>0.33295671269316918</v>
      </c>
      <c r="N407" s="4">
        <v>0.30812645407579509</v>
      </c>
      <c r="O407" s="4">
        <v>0.62227811241178077</v>
      </c>
      <c r="P407" s="4">
        <v>0.76038375602578223</v>
      </c>
      <c r="Q407" s="4">
        <v>0.51103798545308932</v>
      </c>
      <c r="R407" s="5">
        <v>25.874407993502828</v>
      </c>
      <c r="S407" s="5">
        <v>29.927172993806678</v>
      </c>
      <c r="T407" s="5">
        <v>44.623245619291545</v>
      </c>
      <c r="U407" s="5">
        <v>33.474942202200346</v>
      </c>
      <c r="V407" s="20">
        <v>0.63853623226444112</v>
      </c>
      <c r="W407" s="20">
        <v>0.43613739687030506</v>
      </c>
    </row>
    <row r="408" spans="1:23" x14ac:dyDescent="0.35">
      <c r="A408" s="3">
        <f>VLOOKUP(B408,[1]GDP!$A$4:$BI$251,58,0)</f>
        <v>25144.104504365099</v>
      </c>
      <c r="B408" s="2" t="s">
        <v>97</v>
      </c>
      <c r="C408" s="2">
        <v>2013</v>
      </c>
      <c r="D408" s="4">
        <v>0.13113053051889273</v>
      </c>
      <c r="E408" s="4">
        <v>0.31204391244964252</v>
      </c>
      <c r="F408" s="4">
        <v>0.30620206519560039</v>
      </c>
      <c r="G408" s="4">
        <v>0.36500037304612926</v>
      </c>
      <c r="H408" s="4">
        <v>0.14754821701478765</v>
      </c>
      <c r="I408" s="4">
        <v>0.20404144397031568</v>
      </c>
      <c r="J408" s="4">
        <v>0.29002526975512466</v>
      </c>
      <c r="K408" s="4">
        <v>0.64560560836811276</v>
      </c>
      <c r="L408" s="4">
        <v>0.17757531130392198</v>
      </c>
      <c r="M408" s="4">
        <v>0.15826320634996319</v>
      </c>
      <c r="N408" s="4">
        <v>0.26475104952882178</v>
      </c>
      <c r="O408" s="4">
        <v>0.41475823258937911</v>
      </c>
      <c r="P408" s="4">
        <v>7.7603689678504603E-2</v>
      </c>
      <c r="Q408" s="4">
        <v>0.24957403589381938</v>
      </c>
      <c r="R408" s="5">
        <v>23.416335908566595</v>
      </c>
      <c r="S408" s="5">
        <v>28.726060043749591</v>
      </c>
      <c r="T408" s="5">
        <v>21.607730658776035</v>
      </c>
      <c r="U408" s="5">
        <v>24.583375537030737</v>
      </c>
      <c r="V408" s="20">
        <v>0.43836152899220487</v>
      </c>
      <c r="W408" s="20">
        <v>0.47837631694874105</v>
      </c>
    </row>
    <row r="409" spans="1:23" x14ac:dyDescent="0.35">
      <c r="A409" s="3">
        <f>VLOOKUP(B409,[1]GDP!$A$4:$BI$251,58,0)</f>
        <v>78548.987310360622</v>
      </c>
      <c r="B409" s="2" t="s">
        <v>101</v>
      </c>
      <c r="C409" s="2">
        <v>2013</v>
      </c>
      <c r="D409" s="4">
        <v>0.54055492251144721</v>
      </c>
      <c r="E409" s="4">
        <v>3.3961826719257245E-2</v>
      </c>
      <c r="F409" s="4">
        <v>0.75334037892784478</v>
      </c>
      <c r="G409" s="4">
        <v>0.43717376948391462</v>
      </c>
      <c r="H409" s="4">
        <v>0.73570001158402698</v>
      </c>
      <c r="I409" s="4">
        <v>1</v>
      </c>
      <c r="J409" s="4">
        <v>0.7504326867588017</v>
      </c>
      <c r="K409" s="4">
        <v>1</v>
      </c>
      <c r="L409" s="4">
        <v>0.63586525262107585</v>
      </c>
      <c r="M409" s="4">
        <v>0.56483491740334113</v>
      </c>
      <c r="N409" s="4">
        <v>0.96304704689561071</v>
      </c>
      <c r="O409" s="4">
        <v>1</v>
      </c>
      <c r="P409" s="4">
        <v>1</v>
      </c>
      <c r="Q409" s="4">
        <v>0.94821075519819498</v>
      </c>
      <c r="R409" s="5">
        <v>38.326320539377356</v>
      </c>
      <c r="S409" s="5">
        <v>58.460760878424253</v>
      </c>
      <c r="T409" s="5">
        <v>60.49619454703091</v>
      </c>
      <c r="U409" s="5">
        <v>52.427758654944171</v>
      </c>
      <c r="V409" s="20">
        <v>0.65772404466180123</v>
      </c>
      <c r="W409" s="20">
        <v>0.88545369858925937</v>
      </c>
    </row>
    <row r="410" spans="1:23" x14ac:dyDescent="0.35">
      <c r="A410" s="3">
        <f>VLOOKUP(B410,[1]GDP!$A$4:$BI$251,58,0)</f>
        <v>26580.717854893839</v>
      </c>
      <c r="B410" s="2" t="s">
        <v>102</v>
      </c>
      <c r="C410" s="2">
        <v>2013</v>
      </c>
      <c r="D410" s="4">
        <v>0.21140776396479238</v>
      </c>
      <c r="E410" s="4">
        <v>0.32977757136265273</v>
      </c>
      <c r="F410" s="4">
        <v>0.6418991924912385</v>
      </c>
      <c r="G410" s="4">
        <v>0.31112365075000514</v>
      </c>
      <c r="H410" s="4">
        <v>0.29271752217840119</v>
      </c>
      <c r="I410" s="4">
        <v>0.35207687090230394</v>
      </c>
      <c r="J410" s="4">
        <v>0.57109887705274365</v>
      </c>
      <c r="K410" s="4">
        <v>0.43224345457418556</v>
      </c>
      <c r="L410" s="4">
        <v>0.23034034251179225</v>
      </c>
      <c r="M410" s="4">
        <v>0.38019367934418519</v>
      </c>
      <c r="N410" s="4">
        <v>0.41041900066541315</v>
      </c>
      <c r="O410" s="4">
        <v>0.47981634719116767</v>
      </c>
      <c r="P410" s="4">
        <v>0.92097185204104692</v>
      </c>
      <c r="Q410" s="4">
        <v>0.68426068470559354</v>
      </c>
      <c r="R410" s="5">
        <v>33.829584977020176</v>
      </c>
      <c r="S410" s="5">
        <v>37.396712984395698</v>
      </c>
      <c r="T410" s="5">
        <v>50.262656294838003</v>
      </c>
      <c r="U410" s="5">
        <v>40.496318085417954</v>
      </c>
      <c r="V410" s="20">
        <v>0.59292518142378747</v>
      </c>
      <c r="W410" s="20">
        <v>0.54715802131732183</v>
      </c>
    </row>
    <row r="411" spans="1:23" x14ac:dyDescent="0.35">
      <c r="A411" s="3">
        <f>VLOOKUP(B411,[1]GDP!$A$4:$BI$251,58,0)</f>
        <v>27629.664199756768</v>
      </c>
      <c r="B411" s="2" t="s">
        <v>103</v>
      </c>
      <c r="C411" s="2">
        <v>2013</v>
      </c>
      <c r="D411" s="4">
        <v>0.28174490775683292</v>
      </c>
      <c r="E411" s="4">
        <v>0.86774529665450806</v>
      </c>
      <c r="F411" s="4">
        <v>0.74755255187854108</v>
      </c>
      <c r="G411" s="4">
        <v>0.3720586616291669</v>
      </c>
      <c r="H411" s="4">
        <v>0.45013281395110338</v>
      </c>
      <c r="I411" s="4">
        <v>0.65605338486189257</v>
      </c>
      <c r="J411" s="4">
        <v>0.80791911796622096</v>
      </c>
      <c r="K411" s="4">
        <v>0.35124665547434175</v>
      </c>
      <c r="L411" s="4">
        <v>0.47972975303611576</v>
      </c>
      <c r="M411" s="4">
        <v>0.45414557599194411</v>
      </c>
      <c r="N411" s="4">
        <v>0.75103718742557801</v>
      </c>
      <c r="O411" s="4">
        <v>0.40517957083853023</v>
      </c>
      <c r="P411" s="4">
        <v>0.84960775467991523</v>
      </c>
      <c r="Q411" s="4">
        <v>0.48234285052967957</v>
      </c>
      <c r="R411" s="5">
        <v>49.317545187030333</v>
      </c>
      <c r="S411" s="5">
        <v>52.37782403020563</v>
      </c>
      <c r="T411" s="5">
        <v>53.455636411207472</v>
      </c>
      <c r="U411" s="5">
        <v>51.717001876147812</v>
      </c>
      <c r="V411" s="20">
        <v>0.67570983144308339</v>
      </c>
      <c r="W411" s="20">
        <v>0.62215031104171248</v>
      </c>
    </row>
    <row r="412" spans="1:23" x14ac:dyDescent="0.35">
      <c r="A412" s="3">
        <f>VLOOKUP(B412,[1]GDP!$A$4:$BI$251,58,0)</f>
        <v>12445.635928962616</v>
      </c>
      <c r="B412" s="2" t="s">
        <v>104</v>
      </c>
      <c r="C412" s="2">
        <v>2013</v>
      </c>
      <c r="D412" s="4">
        <v>0.4068723365284086</v>
      </c>
      <c r="E412" s="4">
        <v>6.5213647828694238E-2</v>
      </c>
      <c r="F412" s="4">
        <v>0.43033093264070221</v>
      </c>
      <c r="G412" s="4">
        <v>0.3051698694921528</v>
      </c>
      <c r="H412" s="4">
        <v>0.36348172725433664</v>
      </c>
      <c r="I412" s="4">
        <v>0.34294738360346455</v>
      </c>
      <c r="J412" s="4">
        <v>0.25135289072204015</v>
      </c>
      <c r="K412" s="4">
        <v>0.23718523241689166</v>
      </c>
      <c r="L412" s="4">
        <v>0.84517920103958921</v>
      </c>
      <c r="M412" s="4">
        <v>0.75636740029648064</v>
      </c>
      <c r="N412" s="4">
        <v>0.50985671559279855</v>
      </c>
      <c r="O412" s="4">
        <v>0.57193166188778599</v>
      </c>
      <c r="P412" s="4">
        <v>0.5054529535151725</v>
      </c>
      <c r="Q412" s="4">
        <v>0.23373315547168363</v>
      </c>
      <c r="R412" s="5">
        <v>27.851952729490908</v>
      </c>
      <c r="S412" s="5">
        <v>34.319330192077999</v>
      </c>
      <c r="T412" s="5">
        <v>41.855014997845934</v>
      </c>
      <c r="U412" s="5">
        <v>34.675432639804946</v>
      </c>
      <c r="V412" s="20">
        <v>0.62549061095060154</v>
      </c>
      <c r="W412" s="20">
        <v>0.56257874059150381</v>
      </c>
    </row>
    <row r="413" spans="1:23" x14ac:dyDescent="0.35">
      <c r="A413" s="3">
        <f>VLOOKUP(B413,[1]GDP!$A$4:$BI$251,58,0)</f>
        <v>30677.174968921641</v>
      </c>
      <c r="B413" s="2" t="s">
        <v>105</v>
      </c>
      <c r="C413" s="2">
        <v>2013</v>
      </c>
      <c r="D413" s="4">
        <v>0.27569231739031486</v>
      </c>
      <c r="E413" s="4">
        <v>0.75331875241124713</v>
      </c>
      <c r="F413" s="4">
        <v>0.56641472919687996</v>
      </c>
      <c r="G413" s="4">
        <v>0.57389846017703705</v>
      </c>
      <c r="H413" s="4">
        <v>0.42943864842863555</v>
      </c>
      <c r="I413" s="4">
        <v>0.62140261360436999</v>
      </c>
      <c r="J413" s="4">
        <v>0.77126290468334535</v>
      </c>
      <c r="K413" s="4">
        <v>0.37177679292001348</v>
      </c>
      <c r="L413" s="4">
        <v>0.56433331224904615</v>
      </c>
      <c r="M413" s="4">
        <v>0.32583373140702043</v>
      </c>
      <c r="N413" s="4">
        <v>0.54859338164163363</v>
      </c>
      <c r="O413" s="4">
        <v>0.21291582126229963</v>
      </c>
      <c r="P413" s="4">
        <v>0.2594386029090372</v>
      </c>
      <c r="Q413" s="4">
        <v>0.63105722627062788</v>
      </c>
      <c r="R413" s="5">
        <v>46.767604987892398</v>
      </c>
      <c r="S413" s="5">
        <v>51.451229058661596</v>
      </c>
      <c r="T413" s="5">
        <v>36.87379210500773</v>
      </c>
      <c r="U413" s="5">
        <v>45.030875383853903</v>
      </c>
      <c r="V413" s="20">
        <v>0.52042291818102315</v>
      </c>
      <c r="W413" s="20">
        <v>0.70268956359599577</v>
      </c>
    </row>
    <row r="414" spans="1:23" x14ac:dyDescent="0.35">
      <c r="A414" s="3">
        <f>VLOOKUP(B414,[1]GDP!$A$4:$BI$251,58,0)</f>
        <v>15419.307378907524</v>
      </c>
      <c r="B414" s="1" t="s">
        <v>106</v>
      </c>
      <c r="C414" s="2">
        <v>2013</v>
      </c>
      <c r="D414" s="4">
        <v>0.27757276718451185</v>
      </c>
      <c r="E414" s="4">
        <v>8.4672980161835651E-2</v>
      </c>
      <c r="F414" s="4">
        <v>9.5395938354287557E-2</v>
      </c>
      <c r="G414" s="4">
        <v>0.47526523746810595</v>
      </c>
      <c r="H414" s="4">
        <v>0.30266953690810294</v>
      </c>
      <c r="I414" s="4">
        <v>0.3602833809149158</v>
      </c>
      <c r="J414" s="4">
        <v>2.9844185985871526E-2</v>
      </c>
      <c r="K414" s="4">
        <v>0.55323424037273938</v>
      </c>
      <c r="L414" s="4">
        <v>0.27354703257651924</v>
      </c>
      <c r="M414" s="4">
        <v>9.460777927992714E-2</v>
      </c>
      <c r="N414" s="4">
        <v>7.2633775136835346E-2</v>
      </c>
      <c r="O414" s="4">
        <v>3.317278694879161E-2</v>
      </c>
      <c r="P414" s="4">
        <v>0.32498449778802119</v>
      </c>
      <c r="Q414" s="4">
        <v>2.8993206142288074E-2</v>
      </c>
      <c r="R414" s="5">
        <v>21.657489300133832</v>
      </c>
      <c r="S414" s="5">
        <v>25.594207622131311</v>
      </c>
      <c r="T414" s="5">
        <v>10.23106523959553</v>
      </c>
      <c r="U414" s="5">
        <v>19.160920720620222</v>
      </c>
      <c r="V414" s="20">
        <v>0.56750301912165013</v>
      </c>
      <c r="W414" s="20">
        <v>0.33897099272522924</v>
      </c>
    </row>
    <row r="415" spans="1:23" x14ac:dyDescent="0.35">
      <c r="A415" s="3">
        <f>VLOOKUP(B415,[1]GDP!$A$4:$BI$251,58,0)</f>
        <v>43475.801340838385</v>
      </c>
      <c r="B415" s="1" t="s">
        <v>107</v>
      </c>
      <c r="C415" s="2">
        <v>2013</v>
      </c>
      <c r="D415" s="4">
        <v>1</v>
      </c>
      <c r="E415" s="4">
        <v>0.57293349428949059</v>
      </c>
      <c r="F415" s="4">
        <v>0.8073445981843107</v>
      </c>
      <c r="G415" s="4">
        <v>0.78006750446611894</v>
      </c>
      <c r="H415" s="4">
        <v>0.91400005308304133</v>
      </c>
      <c r="I415" s="4">
        <v>0.9758564300322099</v>
      </c>
      <c r="J415" s="4">
        <v>1</v>
      </c>
      <c r="K415" s="4">
        <v>0.53677761440319349</v>
      </c>
      <c r="L415" s="4">
        <v>0.73608089613048899</v>
      </c>
      <c r="M415" s="4">
        <v>0.65092074760833485</v>
      </c>
      <c r="N415" s="4">
        <v>0.95786624334839399</v>
      </c>
      <c r="O415" s="4">
        <v>0.51792688224832806</v>
      </c>
      <c r="P415" s="4">
        <v>0.63111336739238078</v>
      </c>
      <c r="Q415" s="4">
        <v>0.58624008821362539</v>
      </c>
      <c r="R415" s="5">
        <v>76.691878821039921</v>
      </c>
      <c r="S415" s="5">
        <v>75.907153516414368</v>
      </c>
      <c r="T415" s="5">
        <v>64.862729055328671</v>
      </c>
      <c r="U415" s="5">
        <v>72.487253797594306</v>
      </c>
      <c r="V415" s="20">
        <v>0.64862088056977096</v>
      </c>
      <c r="W415" s="20">
        <v>0.91887168421642962</v>
      </c>
    </row>
    <row r="416" spans="1:23" x14ac:dyDescent="0.35">
      <c r="A416" s="3">
        <f>VLOOKUP(B416,[1]GDP!$A$4:$BI$251,58,0)</f>
        <v>56252.925952911581</v>
      </c>
      <c r="B416" s="2" t="s">
        <v>108</v>
      </c>
      <c r="C416" s="2">
        <v>2013</v>
      </c>
      <c r="D416" s="4">
        <v>0.68528933417987981</v>
      </c>
      <c r="E416" s="4">
        <v>0.66348964882470762</v>
      </c>
      <c r="F416" s="4">
        <v>0.95238303628547893</v>
      </c>
      <c r="G416" s="4">
        <v>0.59349089320760517</v>
      </c>
      <c r="H416" s="4">
        <v>0.66980646640753327</v>
      </c>
      <c r="I416" s="4">
        <v>0.92224504314364175</v>
      </c>
      <c r="J416" s="4">
        <v>0.78388714471628917</v>
      </c>
      <c r="K416" s="4">
        <v>0.84803057860919917</v>
      </c>
      <c r="L416" s="4">
        <v>0.93063256511774795</v>
      </c>
      <c r="M416" s="4">
        <v>0.78918517242025576</v>
      </c>
      <c r="N416" s="4">
        <v>0.82721849413557802</v>
      </c>
      <c r="O416" s="4">
        <v>0.40787413221014912</v>
      </c>
      <c r="P416" s="4">
        <v>1</v>
      </c>
      <c r="Q416" s="4">
        <v>1</v>
      </c>
      <c r="R416" s="5">
        <v>66.53819236275227</v>
      </c>
      <c r="S416" s="5">
        <v>77.755200042971865</v>
      </c>
      <c r="T416" s="5">
        <v>71.852545367391173</v>
      </c>
      <c r="U416" s="5">
        <v>72.048645924371769</v>
      </c>
      <c r="V416" s="20">
        <v>0.64371413034474811</v>
      </c>
      <c r="W416" s="20">
        <v>0.93643103601297761</v>
      </c>
    </row>
    <row r="417" spans="1:23" x14ac:dyDescent="0.35">
      <c r="A417" s="3">
        <f>VLOOKUP(B417,[1]GDP!$A$4:$BI$251,58,0)</f>
        <v>43739</v>
      </c>
      <c r="B417" s="2" t="s">
        <v>110</v>
      </c>
      <c r="C417" s="2">
        <v>2013</v>
      </c>
      <c r="D417" s="4">
        <v>0.69084961083035834</v>
      </c>
      <c r="E417" s="4">
        <v>0.46713593992456975</v>
      </c>
      <c r="F417" s="4">
        <v>0.59373134761635371</v>
      </c>
      <c r="G417" s="4">
        <v>0.55148234395072537</v>
      </c>
      <c r="H417" s="4">
        <v>0.57535057347381602</v>
      </c>
      <c r="I417" s="4">
        <v>0.61200448691790188</v>
      </c>
      <c r="J417" s="4">
        <v>0.7024215031961617</v>
      </c>
      <c r="K417" s="4">
        <v>0.61553387696142803</v>
      </c>
      <c r="L417" s="4">
        <v>0.46572122275569849</v>
      </c>
      <c r="M417" s="4">
        <v>1</v>
      </c>
      <c r="N417" s="4">
        <v>0.77693174893167494</v>
      </c>
      <c r="O417" s="4">
        <v>1</v>
      </c>
      <c r="P417" s="4">
        <v>0.56762963221897944</v>
      </c>
      <c r="Q417" s="4">
        <v>1</v>
      </c>
      <c r="R417" s="5">
        <v>56.755639323904163</v>
      </c>
      <c r="S417" s="5">
        <v>58.721872423721614</v>
      </c>
      <c r="T417" s="5">
        <v>78.693173822766639</v>
      </c>
      <c r="U417" s="5">
        <v>64.723561856797474</v>
      </c>
      <c r="V417" s="20">
        <v>0.66244935209932077</v>
      </c>
      <c r="W417" s="20">
        <v>0.80865741697096361</v>
      </c>
    </row>
    <row r="418" spans="1:23" x14ac:dyDescent="0.35">
      <c r="A418" s="3">
        <f>VLOOKUP(B418,[1]GDP!$A$4:$BI$251,58,0)</f>
        <v>14777.978287817346</v>
      </c>
      <c r="B418" s="2" t="s">
        <v>111</v>
      </c>
      <c r="C418" s="13">
        <v>2013</v>
      </c>
      <c r="D418" s="4">
        <v>0.43325466018387404</v>
      </c>
      <c r="E418" s="4">
        <v>0.3759814912952168</v>
      </c>
      <c r="F418" s="4">
        <v>0.18713280043075139</v>
      </c>
      <c r="G418" s="4">
        <v>0.25747456697300219</v>
      </c>
      <c r="H418" s="4">
        <v>0.28061432335837283</v>
      </c>
      <c r="I418" s="4">
        <v>0.32470678207213544</v>
      </c>
      <c r="J418" s="4">
        <v>0.18554061785682563</v>
      </c>
      <c r="K418" s="4">
        <v>0.53256178747106642</v>
      </c>
      <c r="L418" s="4">
        <v>0.32814643638323326</v>
      </c>
      <c r="M418" s="4">
        <v>0.40578620312659308</v>
      </c>
      <c r="N418" s="4">
        <v>0.3134235367107529</v>
      </c>
      <c r="O418" s="4">
        <v>0.33546300728425499</v>
      </c>
      <c r="P418" s="4">
        <v>8.1693561951768134E-2</v>
      </c>
      <c r="Q418" s="4">
        <v>0.29147932205528421</v>
      </c>
      <c r="R418" s="5">
        <v>28.029427381427645</v>
      </c>
      <c r="S418" s="5">
        <v>30.562674443003846</v>
      </c>
      <c r="T418" s="5">
        <v>26.109914265068834</v>
      </c>
      <c r="U418" s="5">
        <v>28.234005363166776</v>
      </c>
      <c r="V418" s="20">
        <v>0.53513811685609003</v>
      </c>
      <c r="W418" s="20">
        <v>0.53383815398745471</v>
      </c>
    </row>
    <row r="419" spans="1:23" x14ac:dyDescent="0.35">
      <c r="A419" s="3">
        <f>VLOOKUP(B419,[1]GDP!$A$4:$BI$251,58,0)</f>
        <v>31925.777272180032</v>
      </c>
      <c r="B419" s="2" t="s">
        <v>112</v>
      </c>
      <c r="C419" s="2">
        <v>2013</v>
      </c>
      <c r="D419" s="4">
        <v>0.46410902291731437</v>
      </c>
      <c r="E419" s="4">
        <v>0.1570376394712453</v>
      </c>
      <c r="F419" s="4">
        <v>0.77724857698183225</v>
      </c>
      <c r="G419" s="4">
        <v>3.7070646965616023E-2</v>
      </c>
      <c r="H419" s="4">
        <v>0.32278939531475814</v>
      </c>
      <c r="I419" s="4">
        <v>0.38147293164581053</v>
      </c>
      <c r="J419" s="4">
        <v>0.1451322095918347</v>
      </c>
      <c r="K419" s="4">
        <v>0.48683040280912226</v>
      </c>
      <c r="L419" s="4">
        <v>0.29557898547653905</v>
      </c>
      <c r="M419" s="4">
        <v>7.9866091572181372E-2</v>
      </c>
      <c r="N419" s="4">
        <v>5.1750428439785758E-2</v>
      </c>
      <c r="O419" s="4">
        <v>0.33734674794436303</v>
      </c>
      <c r="P419" s="4">
        <v>0.2505044982760633</v>
      </c>
      <c r="Q419" s="4">
        <v>0.35315430870308823</v>
      </c>
      <c r="R419" s="5">
        <v>28.349240782150176</v>
      </c>
      <c r="S419" s="5">
        <v>28.302062685504382</v>
      </c>
      <c r="T419" s="5">
        <v>19.288013545714218</v>
      </c>
      <c r="U419" s="5">
        <v>25.313105671122926</v>
      </c>
      <c r="V419" s="20">
        <v>0.62174568092548343</v>
      </c>
      <c r="W419" s="20">
        <v>0.43676657695702292</v>
      </c>
    </row>
    <row r="420" spans="1:23" x14ac:dyDescent="0.35">
      <c r="A420" s="3">
        <f>VLOOKUP(B420,[1]GDP!$A$4:$BI$251,58,0)</f>
        <v>21650.756766487393</v>
      </c>
      <c r="B420" s="2" t="s">
        <v>114</v>
      </c>
      <c r="C420" s="2">
        <v>2013</v>
      </c>
      <c r="D420" s="4">
        <v>0.39956914037382107</v>
      </c>
      <c r="E420" s="4">
        <v>0.6571072320002963</v>
      </c>
      <c r="F420" s="4">
        <v>0.25462587718896718</v>
      </c>
      <c r="G420" s="4">
        <v>0.45451188726530706</v>
      </c>
      <c r="H420" s="4">
        <v>0.44238305476781908</v>
      </c>
      <c r="I420" s="4">
        <v>0.35801410301371067</v>
      </c>
      <c r="J420" s="4">
        <v>0.63498455374671836</v>
      </c>
      <c r="K420" s="4">
        <v>0.37599208437507242</v>
      </c>
      <c r="L420" s="4">
        <v>0.39275568395423371</v>
      </c>
      <c r="M420" s="4">
        <v>0.72382757593002822</v>
      </c>
      <c r="N420" s="4">
        <v>0.39183500014833411</v>
      </c>
      <c r="O420" s="4">
        <v>0.79353052934539603</v>
      </c>
      <c r="P420" s="4">
        <v>0.39712463808845261</v>
      </c>
      <c r="Q420" s="4">
        <v>0.76654744460271051</v>
      </c>
      <c r="R420" s="5">
        <v>41.835183668123186</v>
      </c>
      <c r="S420" s="5">
        <v>41.910383914303729</v>
      </c>
      <c r="T420" s="5">
        <v>54.518434903858136</v>
      </c>
      <c r="U420" s="5">
        <v>46.088000828761686</v>
      </c>
      <c r="V420" s="20">
        <v>0.65329721467645752</v>
      </c>
      <c r="W420" s="20">
        <v>0.57252145675175137</v>
      </c>
    </row>
    <row r="421" spans="1:23" x14ac:dyDescent="0.35">
      <c r="A421" s="3">
        <f>VLOOKUP(B421,[1]GDP!$A$4:$BI$251,58,0)</f>
        <v>1637.3528274832474</v>
      </c>
      <c r="B421" s="2" t="s">
        <v>115</v>
      </c>
      <c r="C421" s="2">
        <v>2013</v>
      </c>
      <c r="D421" s="4">
        <v>0.36001892826777365</v>
      </c>
      <c r="E421" s="4">
        <v>4.9523728125395274E-2</v>
      </c>
      <c r="F421" s="4">
        <v>0.1020623546438942</v>
      </c>
      <c r="G421" s="4">
        <v>0.10397262447892537</v>
      </c>
      <c r="H421" s="4">
        <v>0.21906127223588323</v>
      </c>
      <c r="I421" s="4">
        <v>0.26207573776444254</v>
      </c>
      <c r="J421" s="4">
        <v>3.694744134935294E-2</v>
      </c>
      <c r="K421" s="4">
        <v>6.9428249674707648E-2</v>
      </c>
      <c r="L421" s="4">
        <v>0.26737737678262086</v>
      </c>
      <c r="M421" s="4">
        <v>5.9570371326730626E-2</v>
      </c>
      <c r="N421" s="4">
        <v>0.19616743782708804</v>
      </c>
      <c r="O421" s="4">
        <v>7.4928423586127113E-2</v>
      </c>
      <c r="P421" s="4">
        <v>0.11485132714347825</v>
      </c>
      <c r="Q421" s="4">
        <v>9.7158067303425577E-2</v>
      </c>
      <c r="R421" s="5">
        <v>15.353494923301819</v>
      </c>
      <c r="S421" s="5">
        <v>14.67857202691412</v>
      </c>
      <c r="T421" s="5">
        <v>10.498933130394688</v>
      </c>
      <c r="U421" s="5">
        <v>13.510333360203541</v>
      </c>
      <c r="V421" s="20">
        <v>0.51836837879828834</v>
      </c>
      <c r="W421" s="20">
        <v>0.32988061805342828</v>
      </c>
    </row>
    <row r="422" spans="1:23" x14ac:dyDescent="0.35">
      <c r="A422" s="3">
        <f>VLOOKUP(B422,[1]GDP!$A$4:$BI$251,58,0)</f>
        <v>37130.280241755849</v>
      </c>
      <c r="B422" s="2" t="s">
        <v>117</v>
      </c>
      <c r="C422" s="2">
        <v>2013</v>
      </c>
      <c r="D422" s="4">
        <v>0.73912233404727523</v>
      </c>
      <c r="E422" s="4">
        <v>0.56530335715207181</v>
      </c>
      <c r="F422" s="4">
        <v>0.7808473003735501</v>
      </c>
      <c r="G422" s="4">
        <v>0.49262655732565819</v>
      </c>
      <c r="H422" s="4">
        <v>0.77150483538195103</v>
      </c>
      <c r="I422" s="4">
        <v>0.89048512701567462</v>
      </c>
      <c r="J422" s="4">
        <v>0.72002425045978458</v>
      </c>
      <c r="K422" s="4">
        <v>0.78417568241931046</v>
      </c>
      <c r="L422" s="4">
        <v>0.90606231938691728</v>
      </c>
      <c r="M422" s="4">
        <v>0.55281600540361953</v>
      </c>
      <c r="N422" s="4">
        <v>0.63229341794245186</v>
      </c>
      <c r="O422" s="4">
        <v>0.64929510511519239</v>
      </c>
      <c r="P422" s="4">
        <v>0.60777921528681678</v>
      </c>
      <c r="Q422" s="4">
        <v>0.58616575590478537</v>
      </c>
      <c r="R422" s="5">
        <v>64.909373931078292</v>
      </c>
      <c r="S422" s="5">
        <v>77.341648919318843</v>
      </c>
      <c r="T422" s="5">
        <v>59.899579050958152</v>
      </c>
      <c r="U422" s="5">
        <v>67.383533967118424</v>
      </c>
      <c r="V422" s="20">
        <v>0.63461072549077324</v>
      </c>
      <c r="W422" s="20">
        <v>0.86017407525539702</v>
      </c>
    </row>
    <row r="423" spans="1:23" x14ac:dyDescent="0.35">
      <c r="A423" s="3">
        <f>VLOOKUP(B423,[1]GDP!$A$4:$BI$251,58,0)</f>
        <v>51008.459971008284</v>
      </c>
      <c r="B423" s="2" t="s">
        <v>118</v>
      </c>
      <c r="C423" s="2">
        <v>2013</v>
      </c>
      <c r="D423" s="4">
        <v>0.85736638661876619</v>
      </c>
      <c r="E423" s="4">
        <v>1</v>
      </c>
      <c r="F423" s="4">
        <v>0.88248495759155854</v>
      </c>
      <c r="G423" s="4">
        <v>0.49484055654000142</v>
      </c>
      <c r="H423" s="4">
        <v>0.82846736372888186</v>
      </c>
      <c r="I423" s="4">
        <v>0.67919177904382888</v>
      </c>
      <c r="J423" s="4">
        <v>0.84487754043355379</v>
      </c>
      <c r="K423" s="4">
        <v>1</v>
      </c>
      <c r="L423" s="4">
        <v>0.96981723596148461</v>
      </c>
      <c r="M423" s="4">
        <v>0.76946881438264558</v>
      </c>
      <c r="N423" s="4">
        <v>0.91422967133256772</v>
      </c>
      <c r="O423" s="4">
        <v>0.95727391184013222</v>
      </c>
      <c r="P423" s="4">
        <v>1</v>
      </c>
      <c r="Q423" s="4">
        <v>1</v>
      </c>
      <c r="R423" s="5">
        <v>75.598047992958399</v>
      </c>
      <c r="S423" s="5">
        <v>80.443690501929552</v>
      </c>
      <c r="T423" s="5">
        <v>84.406636553020647</v>
      </c>
      <c r="U423" s="5">
        <v>80.149458349302861</v>
      </c>
      <c r="V423" s="20">
        <v>0.73321990481306332</v>
      </c>
      <c r="W423" s="20">
        <v>0.92346988725463619</v>
      </c>
    </row>
    <row r="424" spans="1:23" x14ac:dyDescent="0.35">
      <c r="A424" s="3">
        <f>VLOOKUP(B424,[1]GDP!$A$4:$BI$251,58,0)</f>
        <v>19270.576091809053</v>
      </c>
      <c r="B424" s="1" t="s">
        <v>119</v>
      </c>
      <c r="C424" s="2">
        <v>2013</v>
      </c>
      <c r="D424" s="4">
        <v>0.6662868622039928</v>
      </c>
      <c r="E424" s="4">
        <v>0.52598540918820591</v>
      </c>
      <c r="F424" s="4">
        <v>0.43161515720648491</v>
      </c>
      <c r="G424" s="4">
        <v>0.47162921820596104</v>
      </c>
      <c r="H424" s="4">
        <v>0.60830518310750259</v>
      </c>
      <c r="I424" s="4">
        <v>0.3662045377367254</v>
      </c>
      <c r="J424" s="4">
        <v>0.44292149905503081</v>
      </c>
      <c r="K424" s="4">
        <v>0.34468046477868131</v>
      </c>
      <c r="L424" s="4">
        <v>0.30485363553451517</v>
      </c>
      <c r="M424" s="4">
        <v>0.3982836487198485</v>
      </c>
      <c r="N424" s="4">
        <v>0.18490134834852198</v>
      </c>
      <c r="O424" s="4">
        <v>0.33646460874683348</v>
      </c>
      <c r="P424" s="4">
        <v>0.23857438102925693</v>
      </c>
      <c r="Q424" s="4">
        <v>9.940559535182146E-2</v>
      </c>
      <c r="R424" s="5">
        <v>45.386089514988456</v>
      </c>
      <c r="S424" s="5">
        <v>33.143782984276463</v>
      </c>
      <c r="T424" s="5">
        <v>23.565904038750325</v>
      </c>
      <c r="U424" s="5">
        <v>34.031925512671741</v>
      </c>
      <c r="V424" s="20">
        <v>0.59014886870480687</v>
      </c>
      <c r="W424" s="20">
        <v>0.49970961678272768</v>
      </c>
    </row>
    <row r="425" spans="1:23" x14ac:dyDescent="0.35">
      <c r="A425" s="3">
        <f>VLOOKUP(B425,[1]GDP!$A$4:$BI$251,58,0)</f>
        <v>5121.7408106533712</v>
      </c>
      <c r="B425" s="1" t="s">
        <v>121</v>
      </c>
      <c r="C425" s="2">
        <v>2013</v>
      </c>
      <c r="D425" s="4">
        <v>0.13781316659522683</v>
      </c>
      <c r="E425" s="4">
        <v>0.17261388258125682</v>
      </c>
      <c r="F425" s="4">
        <v>5.5201208341773264E-2</v>
      </c>
      <c r="G425" s="4">
        <v>0.2044051778325858</v>
      </c>
      <c r="H425" s="4">
        <v>0.21266547816572912</v>
      </c>
      <c r="I425" s="4">
        <v>0.23949747527845947</v>
      </c>
      <c r="J425" s="4">
        <v>0.1101081729218318</v>
      </c>
      <c r="K425" s="4">
        <v>0.55242943957502744</v>
      </c>
      <c r="L425" s="4">
        <v>0.17566422985383717</v>
      </c>
      <c r="M425" s="4">
        <v>0.39279750241708083</v>
      </c>
      <c r="N425" s="4">
        <v>0.18695878771883606</v>
      </c>
      <c r="O425" s="4">
        <v>0.34517562283601949</v>
      </c>
      <c r="P425" s="4">
        <v>0.21805573282291851</v>
      </c>
      <c r="Q425" s="4">
        <v>0.44194331535023679</v>
      </c>
      <c r="R425" s="5">
        <v>15.007575877849632</v>
      </c>
      <c r="S425" s="5">
        <v>23.695455909388752</v>
      </c>
      <c r="T425" s="5">
        <v>28.174111111310761</v>
      </c>
      <c r="U425" s="5">
        <v>22.29238096618305</v>
      </c>
      <c r="V425" s="20">
        <v>0.56247452559583411</v>
      </c>
      <c r="W425" s="20">
        <v>0.37041947036564926</v>
      </c>
    </row>
    <row r="426" spans="1:23" x14ac:dyDescent="0.35">
      <c r="A426" s="3">
        <f>VLOOKUP(B426,[1]GDP!$A$4:$BI$251,58,0)</f>
        <v>3576.6806911588533</v>
      </c>
      <c r="B426" s="2" t="s">
        <v>122</v>
      </c>
      <c r="C426" s="2">
        <v>2013</v>
      </c>
      <c r="D426" s="4">
        <v>0.41444555145966788</v>
      </c>
      <c r="E426" s="4">
        <v>2.6930985737122173E-2</v>
      </c>
      <c r="F426" s="4">
        <v>9.9717760032078509E-2</v>
      </c>
      <c r="G426" s="4">
        <v>0.41515774792909593</v>
      </c>
      <c r="H426" s="4">
        <v>0.28646150080847571</v>
      </c>
      <c r="I426" s="4">
        <v>0.26666823855360444</v>
      </c>
      <c r="J426" s="4">
        <v>6.1169306294227843E-2</v>
      </c>
      <c r="K426" s="4">
        <v>0.271238979801949</v>
      </c>
      <c r="L426" s="4">
        <v>0.37249093928609434</v>
      </c>
      <c r="M426" s="4">
        <v>0.15134301895228874</v>
      </c>
      <c r="N426" s="4">
        <v>0.17685936780424519</v>
      </c>
      <c r="O426" s="4">
        <v>0.11407505960919066</v>
      </c>
      <c r="P426" s="4">
        <v>0.51435946236844665</v>
      </c>
      <c r="Q426" s="4">
        <v>0.10602349808632776</v>
      </c>
      <c r="R426" s="5">
        <v>21.528838491828576</v>
      </c>
      <c r="S426" s="5">
        <v>21.586948409770791</v>
      </c>
      <c r="T426" s="5">
        <v>18.723321802069769</v>
      </c>
      <c r="U426" s="5">
        <v>20.613036234556379</v>
      </c>
      <c r="V426" s="20">
        <v>0.57730112544411261</v>
      </c>
      <c r="W426" s="20">
        <v>0.38187341428351462</v>
      </c>
    </row>
    <row r="427" spans="1:23" x14ac:dyDescent="0.35">
      <c r="A427" s="3">
        <f>VLOOKUP(B427,[1]GDP!$A$4:$BI$251,59,0)</f>
        <v>6260.1326806697534</v>
      </c>
      <c r="B427" s="3" t="s">
        <v>22</v>
      </c>
      <c r="C427" s="2">
        <v>2014</v>
      </c>
      <c r="D427" s="4">
        <v>0.16761685638109033</v>
      </c>
      <c r="E427" s="4">
        <v>4.5567102509051979E-2</v>
      </c>
      <c r="F427" s="4">
        <v>0.12308768317405436</v>
      </c>
      <c r="G427" s="4">
        <v>0.2328935148228862</v>
      </c>
      <c r="H427" s="4">
        <v>9.8880927236058513E-2</v>
      </c>
      <c r="I427" s="4">
        <v>0.18946801628694265</v>
      </c>
      <c r="J427" s="4">
        <v>0.13456216934418674</v>
      </c>
      <c r="K427" s="4">
        <v>0.1716333259528692</v>
      </c>
      <c r="L427" s="4">
        <v>5.4636229892399787E-2</v>
      </c>
      <c r="M427" s="4">
        <v>0.19787458025104138</v>
      </c>
      <c r="N427" s="4">
        <v>2.8768783046615072E-2</v>
      </c>
      <c r="O427" s="4">
        <v>0.11767457061569192</v>
      </c>
      <c r="P427" s="4">
        <v>0.19113795718134505</v>
      </c>
      <c r="Q427" s="4">
        <v>0.24608414107969875</v>
      </c>
      <c r="R427" s="5">
        <v>12.649984687941446</v>
      </c>
      <c r="S427" s="5">
        <v>13.06451868221651</v>
      </c>
      <c r="T427" s="5">
        <v>14.593782331144</v>
      </c>
      <c r="U427" s="5">
        <v>13.436095233767318</v>
      </c>
      <c r="V427" s="20">
        <v>0.64493284500927772</v>
      </c>
      <c r="W427" s="20">
        <v>0.18217233008063255</v>
      </c>
    </row>
    <row r="428" spans="1:23" x14ac:dyDescent="0.35">
      <c r="A428" s="3">
        <f>VLOOKUP(B428,[1]GDP!$A$4:$BI$251,59,0)</f>
        <v>18797.547946589664</v>
      </c>
      <c r="B428" s="6" t="s">
        <v>23</v>
      </c>
      <c r="C428" s="2">
        <v>2014</v>
      </c>
      <c r="D428" s="4">
        <v>0.11936530666351523</v>
      </c>
      <c r="E428" s="4">
        <v>0.68760921847256229</v>
      </c>
      <c r="F428" s="4">
        <v>1.9648952501261086E-2</v>
      </c>
      <c r="G428" s="4">
        <v>0.31241998072437049</v>
      </c>
      <c r="H428" s="4">
        <v>0.19559080180928703</v>
      </c>
      <c r="I428" s="4">
        <v>0.18483717969360519</v>
      </c>
      <c r="J428" s="4">
        <v>0.32095947682720954</v>
      </c>
      <c r="K428" s="4">
        <v>0.25019587512341951</v>
      </c>
      <c r="L428" s="4">
        <v>0.22644007445451772</v>
      </c>
      <c r="M428" s="4">
        <v>0.21621569143007732</v>
      </c>
      <c r="N428" s="4">
        <v>0.29486693394195146</v>
      </c>
      <c r="O428" s="4">
        <v>0.26348983568265061</v>
      </c>
      <c r="P428" s="4">
        <v>0.20278998446148894</v>
      </c>
      <c r="Q428" s="4">
        <v>0.27481023429849316</v>
      </c>
      <c r="R428" s="5">
        <v>21.910750661276442</v>
      </c>
      <c r="S428" s="5">
        <v>22.093125717067377</v>
      </c>
      <c r="T428" s="5">
        <v>22.524742761643939</v>
      </c>
      <c r="U428" s="5">
        <v>22.176206379995918</v>
      </c>
      <c r="V428" s="20">
        <v>0.53530942142303894</v>
      </c>
      <c r="W428" s="20">
        <v>0.3871689974546289</v>
      </c>
    </row>
    <row r="429" spans="1:23" x14ac:dyDescent="0.35">
      <c r="A429" s="3">
        <f>VLOOKUP(B429,[1]GDP!$A$4:$BI$251,59,0)</f>
        <v>43395.571436473372</v>
      </c>
      <c r="B429" s="3" t="s">
        <v>24</v>
      </c>
      <c r="C429" s="2">
        <v>2014</v>
      </c>
      <c r="D429" s="4">
        <v>0.93613203168423109</v>
      </c>
      <c r="E429" s="4">
        <v>0.97124424272433563</v>
      </c>
      <c r="F429" s="4">
        <v>0.68269855433476745</v>
      </c>
      <c r="G429" s="4">
        <v>0.46885219220146079</v>
      </c>
      <c r="H429" s="4">
        <v>0.7410870636519068</v>
      </c>
      <c r="I429" s="4">
        <v>0.85901665136993843</v>
      </c>
      <c r="J429" s="4">
        <v>0.95472521358476314</v>
      </c>
      <c r="K429" s="4">
        <v>0.8768231153061542</v>
      </c>
      <c r="L429" s="4">
        <v>0.60410860655473253</v>
      </c>
      <c r="M429" s="4">
        <v>0.53893296248070843</v>
      </c>
      <c r="N429" s="4">
        <v>0.7441080243040209</v>
      </c>
      <c r="O429" s="4">
        <v>0.64465235696848555</v>
      </c>
      <c r="P429" s="4">
        <v>0.7662044533648692</v>
      </c>
      <c r="Q429" s="4">
        <v>0.94541356741279303</v>
      </c>
      <c r="R429" s="5">
        <v>70.866539042526639</v>
      </c>
      <c r="S429" s="5">
        <v>76.120329928015991</v>
      </c>
      <c r="T429" s="5">
        <v>69.001638120127694</v>
      </c>
      <c r="U429" s="5">
        <v>71.996169030223442</v>
      </c>
      <c r="V429" s="20">
        <v>0.70190238048644926</v>
      </c>
      <c r="W429" s="20">
        <v>0.82402054236406841</v>
      </c>
    </row>
    <row r="430" spans="1:23" x14ac:dyDescent="0.35">
      <c r="A430" s="3">
        <f>VLOOKUP(B430,[1]GDP!$A$4:$BI$251,59,0)</f>
        <v>44122.650406544053</v>
      </c>
      <c r="B430" s="3" t="s">
        <v>25</v>
      </c>
      <c r="C430" s="2">
        <v>2014</v>
      </c>
      <c r="D430" s="4">
        <v>0.80344609369548936</v>
      </c>
      <c r="E430" s="4">
        <v>0.87260656647579804</v>
      </c>
      <c r="F430" s="4">
        <v>0.70308641222860713</v>
      </c>
      <c r="G430" s="4">
        <v>0.58979777564064251</v>
      </c>
      <c r="H430" s="4">
        <v>0.63905812669420925</v>
      </c>
      <c r="I430" s="4">
        <v>0.81844756257296947</v>
      </c>
      <c r="J430" s="4">
        <v>0.89262543857222187</v>
      </c>
      <c r="K430" s="4">
        <v>0.53032373906262376</v>
      </c>
      <c r="L430" s="4">
        <v>0.82577309261296916</v>
      </c>
      <c r="M430" s="4">
        <v>0.68858387415965971</v>
      </c>
      <c r="N430" s="4">
        <v>0.69833350998768862</v>
      </c>
      <c r="O430" s="4">
        <v>0.31340743924171133</v>
      </c>
      <c r="P430" s="4">
        <v>0.843273369709586</v>
      </c>
      <c r="Q430" s="4">
        <v>0.59509915939210578</v>
      </c>
      <c r="R430" s="5">
        <v>64.498386863308681</v>
      </c>
      <c r="S430" s="5">
        <v>67.14344946795903</v>
      </c>
      <c r="T430" s="5">
        <v>57.12356177116429</v>
      </c>
      <c r="U430" s="5">
        <v>62.921799367477341</v>
      </c>
      <c r="V430" s="20">
        <v>0.62654998084539393</v>
      </c>
      <c r="W430" s="20">
        <v>0.83254834605937478</v>
      </c>
    </row>
    <row r="431" spans="1:23" x14ac:dyDescent="0.35">
      <c r="A431" s="3">
        <f>VLOOKUP(B431,[1]GDP!$A$4:$BI$251,59,0)</f>
        <v>15297.584146739788</v>
      </c>
      <c r="B431" s="3" t="s">
        <v>27</v>
      </c>
      <c r="C431" s="2">
        <v>2014</v>
      </c>
      <c r="D431" s="4">
        <v>0.64534406637764574</v>
      </c>
      <c r="E431" s="4">
        <v>1</v>
      </c>
      <c r="F431" s="4">
        <v>0.32887640814294949</v>
      </c>
      <c r="G431" s="4">
        <v>0.22751237638450914</v>
      </c>
      <c r="H431" s="4">
        <v>0.72244024050780786</v>
      </c>
      <c r="I431" s="4">
        <v>0.30562606886242349</v>
      </c>
      <c r="J431" s="4">
        <v>0.17610362754430994</v>
      </c>
      <c r="K431" s="4">
        <v>0.69809537221250373</v>
      </c>
      <c r="L431" s="4">
        <v>0.29928964309897615</v>
      </c>
      <c r="M431" s="4">
        <v>0.27357019544306638</v>
      </c>
      <c r="N431" s="4">
        <v>0.11839371935777711</v>
      </c>
      <c r="O431" s="4">
        <v>0.21906697633305539</v>
      </c>
      <c r="P431" s="4">
        <v>0.50877726345769458</v>
      </c>
      <c r="Q431" s="4">
        <v>0.18754542188556172</v>
      </c>
      <c r="R431" s="5">
        <v>46.680724226103585</v>
      </c>
      <c r="S431" s="5">
        <v>32.645311588433934</v>
      </c>
      <c r="T431" s="5">
        <v>24.429875237771544</v>
      </c>
      <c r="U431" s="5">
        <v>34.585303684103017</v>
      </c>
      <c r="V431" s="20">
        <v>0.6095892119114843</v>
      </c>
      <c r="W431" s="20">
        <v>0.50309660860214322</v>
      </c>
    </row>
    <row r="432" spans="1:23" x14ac:dyDescent="0.35">
      <c r="A432" s="3">
        <f>VLOOKUP(B432,[1]GDP!$A$4:$BI$251,59,0)</f>
        <v>41355.162022426957</v>
      </c>
      <c r="B432" s="3" t="s">
        <v>28</v>
      </c>
      <c r="C432" s="2">
        <v>2014</v>
      </c>
      <c r="D432" s="4">
        <v>0.64171126988625304</v>
      </c>
      <c r="E432" s="4">
        <v>0.58724723625576203</v>
      </c>
      <c r="F432" s="4">
        <v>0.55209380277377607</v>
      </c>
      <c r="G432" s="4">
        <v>0.38790679935333588</v>
      </c>
      <c r="H432" s="4">
        <v>0.54920794318776578</v>
      </c>
      <c r="I432" s="4">
        <v>0.56237373072006525</v>
      </c>
      <c r="J432" s="4">
        <v>0.38837947728379085</v>
      </c>
      <c r="K432" s="4">
        <v>0.82521362105880436</v>
      </c>
      <c r="L432" s="4">
        <v>0.86096266024359647</v>
      </c>
      <c r="M432" s="4">
        <v>0.60091626104919416</v>
      </c>
      <c r="N432" s="4">
        <v>0.89051229450463809</v>
      </c>
      <c r="O432" s="4">
        <v>0.53416336783732765</v>
      </c>
      <c r="P432" s="4">
        <v>0.82890815217251612</v>
      </c>
      <c r="Q432" s="4">
        <v>0.78913876975096586</v>
      </c>
      <c r="R432" s="5">
        <v>52.896010121803585</v>
      </c>
      <c r="S432" s="5">
        <v>61.08316520186883</v>
      </c>
      <c r="T432" s="5">
        <v>66.992210196502029</v>
      </c>
      <c r="U432" s="5">
        <v>60.323795173391488</v>
      </c>
      <c r="V432" s="20">
        <v>0.55718431393671575</v>
      </c>
      <c r="W432" s="20">
        <v>0.85593317672640179</v>
      </c>
    </row>
    <row r="433" spans="1:23" x14ac:dyDescent="0.35">
      <c r="A433" s="3">
        <f>VLOOKUP(B433,[1]GDP!$A$4:$BI$251,59,0)</f>
        <v>8050.2876210726563</v>
      </c>
      <c r="B433" s="3" t="s">
        <v>29</v>
      </c>
      <c r="C433" s="2">
        <v>2014</v>
      </c>
      <c r="D433" s="4">
        <v>0.33282303276233627</v>
      </c>
      <c r="E433" s="4">
        <v>0.1865570396016884</v>
      </c>
      <c r="F433" s="4">
        <v>0.13268142056394089</v>
      </c>
      <c r="G433" s="4">
        <v>0.26947774688135662</v>
      </c>
      <c r="H433" s="4">
        <v>0.26139718148158064</v>
      </c>
      <c r="I433" s="4">
        <v>0.35339695251326053</v>
      </c>
      <c r="J433" s="4">
        <v>0.14930012910957982</v>
      </c>
      <c r="K433" s="4">
        <v>0.41467049194538769</v>
      </c>
      <c r="L433" s="4">
        <v>0.37637121535895496</v>
      </c>
      <c r="M433" s="4">
        <v>0.10857798337564734</v>
      </c>
      <c r="N433" s="4">
        <v>0.17443253666870026</v>
      </c>
      <c r="O433" s="4">
        <v>0.2291991055514718</v>
      </c>
      <c r="P433" s="4">
        <v>0.42310885067716086</v>
      </c>
      <c r="Q433" s="4">
        <v>0.11535200610066652</v>
      </c>
      <c r="R433" s="5">
        <v>22.658796144746187</v>
      </c>
      <c r="S433" s="5">
        <v>29.74963431706275</v>
      </c>
      <c r="T433" s="5">
        <v>19.93745944115599</v>
      </c>
      <c r="U433" s="5">
        <v>24.115296634321641</v>
      </c>
      <c r="V433" s="20">
        <v>0.63200413844208458</v>
      </c>
      <c r="W433" s="20">
        <v>0.33346781755821453</v>
      </c>
    </row>
    <row r="434" spans="1:23" x14ac:dyDescent="0.35">
      <c r="A434" s="3">
        <f>VLOOKUP(B434,[1]GDP!$A$4:$BI$251,59,0)</f>
        <v>6324.827258076507</v>
      </c>
      <c r="B434" s="6" t="s">
        <v>30</v>
      </c>
      <c r="C434" s="2">
        <v>2014</v>
      </c>
      <c r="D434" s="4">
        <v>0.1237893065028587</v>
      </c>
      <c r="E434" s="4">
        <v>0.4319936286090148</v>
      </c>
      <c r="F434" s="4">
        <v>5.8720953175284224E-2</v>
      </c>
      <c r="G434" s="4">
        <v>0.43627500745499836</v>
      </c>
      <c r="H434" s="4">
        <v>0.26623206007262568</v>
      </c>
      <c r="I434" s="4">
        <v>4.8780375747123829E-2</v>
      </c>
      <c r="J434" s="4">
        <v>9.8974130076740982E-2</v>
      </c>
      <c r="K434" s="4">
        <v>0.19676744492117543</v>
      </c>
      <c r="L434" s="4">
        <v>0.27502940703285705</v>
      </c>
      <c r="M434" s="4">
        <v>0.61672174005418923</v>
      </c>
      <c r="N434" s="4">
        <v>0.14559248995478211</v>
      </c>
      <c r="O434" s="4">
        <v>0.37380168056313384</v>
      </c>
      <c r="P434" s="4">
        <v>0.14790650000538197</v>
      </c>
      <c r="Q434" s="4">
        <v>0.25301765017640149</v>
      </c>
      <c r="R434" s="5">
        <v>23.221374792576221</v>
      </c>
      <c r="S434" s="5">
        <v>14.602865721442242</v>
      </c>
      <c r="T434" s="5">
        <v>26.521502912382839</v>
      </c>
      <c r="U434" s="5">
        <v>21.448581142133765</v>
      </c>
      <c r="V434" s="20">
        <v>0.62622867200110222</v>
      </c>
      <c r="W434" s="20">
        <v>0.30972264594884252</v>
      </c>
    </row>
    <row r="435" spans="1:23" x14ac:dyDescent="0.35">
      <c r="A435" s="3">
        <f>VLOOKUP(B435,[1]GDP!$A$4:$BI$251,59,0)</f>
        <v>10493.795503787213</v>
      </c>
      <c r="B435" s="3" t="s">
        <v>31</v>
      </c>
      <c r="C435" s="2">
        <v>2014</v>
      </c>
      <c r="D435" s="4">
        <v>0.10074500747470592</v>
      </c>
      <c r="E435" s="4">
        <v>0.11616801895899942</v>
      </c>
      <c r="F435" s="4">
        <v>1.5855259265667811E-2</v>
      </c>
      <c r="G435" s="4">
        <v>0.11029672810535628</v>
      </c>
      <c r="H435" s="4">
        <v>0.33160978805226077</v>
      </c>
      <c r="I435" s="4">
        <v>0.14382875562947717</v>
      </c>
      <c r="J435" s="4">
        <v>0.39686206866685719</v>
      </c>
      <c r="K435" s="4">
        <v>0.26447031593337822</v>
      </c>
      <c r="L435" s="4">
        <v>0.31912273367214172</v>
      </c>
      <c r="M435" s="4">
        <v>0.14647161813883006</v>
      </c>
      <c r="N435" s="4">
        <v>0.27796900852304007</v>
      </c>
      <c r="O435" s="4">
        <v>0.34117768346305793</v>
      </c>
      <c r="P435" s="4">
        <v>0.50488059739057767</v>
      </c>
      <c r="Q435" s="4">
        <v>0.24364170179772024</v>
      </c>
      <c r="R435" s="5">
        <v>12.339776968138089</v>
      </c>
      <c r="S435" s="5">
        <v>24.552235224835751</v>
      </c>
      <c r="T435" s="5">
        <v>26.009718143208644</v>
      </c>
      <c r="U435" s="5">
        <v>20.967243445394161</v>
      </c>
      <c r="V435" s="20">
        <v>0.56130491657657822</v>
      </c>
      <c r="W435" s="20">
        <v>0.33227440597764646</v>
      </c>
    </row>
    <row r="436" spans="1:23" x14ac:dyDescent="0.35">
      <c r="A436" s="3">
        <f>VLOOKUP(B436,[1]GDP!$A$4:$BI$251,59,0)</f>
        <v>15914.67021567245</v>
      </c>
      <c r="B436" s="3" t="s">
        <v>32</v>
      </c>
      <c r="C436" s="2">
        <v>2014</v>
      </c>
      <c r="D436" s="4">
        <v>0.75045664838112069</v>
      </c>
      <c r="E436" s="4">
        <v>0.28753097766387492</v>
      </c>
      <c r="F436" s="4">
        <v>0.79120313105820739</v>
      </c>
      <c r="G436" s="4">
        <v>0.34625256068925386</v>
      </c>
      <c r="H436" s="4">
        <v>0.76735362192623668</v>
      </c>
      <c r="I436" s="4">
        <v>0.40578339116258072</v>
      </c>
      <c r="J436" s="4">
        <v>0.24645494889911804</v>
      </c>
      <c r="K436" s="4">
        <v>0.42102686021537794</v>
      </c>
      <c r="L436" s="4">
        <v>0.36448536806182297</v>
      </c>
      <c r="M436" s="4">
        <v>0.21450170909019051</v>
      </c>
      <c r="N436" s="4">
        <v>0.15720431424195419</v>
      </c>
      <c r="O436" s="4">
        <v>0.48519049910202661</v>
      </c>
      <c r="P436" s="4">
        <v>0.30055183331914093</v>
      </c>
      <c r="Q436" s="4">
        <v>0.14546562633247287</v>
      </c>
      <c r="R436" s="5">
        <v>48.687840448050238</v>
      </c>
      <c r="S436" s="5">
        <v>33.61653511222881</v>
      </c>
      <c r="T436" s="5">
        <v>24.747953149942585</v>
      </c>
      <c r="U436" s="5">
        <v>35.684109570073879</v>
      </c>
      <c r="V436" s="20">
        <v>0.67110738506067136</v>
      </c>
      <c r="W436" s="20">
        <v>0.4608558717497811</v>
      </c>
    </row>
    <row r="437" spans="1:23" x14ac:dyDescent="0.35">
      <c r="A437" s="3">
        <f>VLOOKUP(B437,[1]GDP!$A$4:$BI$251,59,0)</f>
        <v>15370.996369825334</v>
      </c>
      <c r="B437" s="3" t="s">
        <v>33</v>
      </c>
      <c r="C437" s="2">
        <v>2014</v>
      </c>
      <c r="D437" s="4">
        <v>0.42165888207276991</v>
      </c>
      <c r="E437" s="4">
        <v>0.20448572277572225</v>
      </c>
      <c r="F437" s="4">
        <v>0.31418927413960157</v>
      </c>
      <c r="G437" s="4">
        <v>0.35897888270079198</v>
      </c>
      <c r="H437" s="4">
        <v>0.4666063466375524</v>
      </c>
      <c r="I437" s="4">
        <v>0.14944370391093087</v>
      </c>
      <c r="J437" s="4">
        <v>0.23610318645114331</v>
      </c>
      <c r="K437" s="4">
        <v>0.11018591500726957</v>
      </c>
      <c r="L437" s="4">
        <v>0.37260197226693298</v>
      </c>
      <c r="M437" s="4">
        <v>4.3392044370378566E-2</v>
      </c>
      <c r="N437" s="4">
        <v>0.11045368984380685</v>
      </c>
      <c r="O437" s="4">
        <v>0.18082947099282182</v>
      </c>
      <c r="P437" s="4">
        <v>3.5204561522632585E-2</v>
      </c>
      <c r="Q437" s="4">
        <v>0.19207873226494976</v>
      </c>
      <c r="R437" s="5">
        <v>30.454534809235955</v>
      </c>
      <c r="S437" s="5">
        <v>19.734808070160842</v>
      </c>
      <c r="T437" s="5">
        <v>10.74741925313559</v>
      </c>
      <c r="U437" s="5">
        <v>20.312254044177461</v>
      </c>
      <c r="V437" s="20">
        <v>0.42148199552886811</v>
      </c>
      <c r="W437" s="20">
        <v>0.51171167716719423</v>
      </c>
    </row>
    <row r="438" spans="1:23" x14ac:dyDescent="0.35">
      <c r="A438" s="3">
        <f>VLOOKUP(B438,[1]GDP!$A$4:$BI$251,59,0)</f>
        <v>1535.7155968414904</v>
      </c>
      <c r="B438" s="3" t="s">
        <v>35</v>
      </c>
      <c r="C438" s="2">
        <v>2014</v>
      </c>
      <c r="D438" s="4">
        <v>0.35604284987696377</v>
      </c>
      <c r="E438" s="4">
        <v>3.1703971015054219E-2</v>
      </c>
      <c r="F438" s="4">
        <v>2.5516191153241118E-2</v>
      </c>
      <c r="G438" s="4">
        <v>0.13003656365206614</v>
      </c>
      <c r="H438" s="4">
        <v>0.12632827033203442</v>
      </c>
      <c r="I438" s="4">
        <v>0.2031749066848797</v>
      </c>
      <c r="J438" s="4">
        <v>0.20459819361593706</v>
      </c>
      <c r="K438" s="4">
        <v>2.1681278803362111E-2</v>
      </c>
      <c r="L438" s="4">
        <v>0.18300853726073202</v>
      </c>
      <c r="M438" s="4">
        <v>0.10098222454786807</v>
      </c>
      <c r="N438" s="4">
        <v>0.15762784400383245</v>
      </c>
      <c r="O438" s="4">
        <v>0.138296178570668</v>
      </c>
      <c r="P438" s="4">
        <v>3.1686769842348222E-2</v>
      </c>
      <c r="Q438" s="4">
        <v>5.256625160861407E-2</v>
      </c>
      <c r="R438" s="5">
        <v>12.169210594794119</v>
      </c>
      <c r="S438" s="5">
        <v>14.221267049050754</v>
      </c>
      <c r="T438" s="5">
        <v>9.2439181640153851</v>
      </c>
      <c r="U438" s="5">
        <v>11.878131935953419</v>
      </c>
      <c r="V438" s="20">
        <v>0.51713029521000231</v>
      </c>
      <c r="W438" s="20">
        <v>0.24968202612682119</v>
      </c>
    </row>
    <row r="439" spans="1:23" x14ac:dyDescent="0.35">
      <c r="A439" s="3">
        <f>VLOOKUP(B439,[1]GDP!$A$4:$BI$251,59,0)</f>
        <v>725.73011803576219</v>
      </c>
      <c r="B439" s="3" t="s">
        <v>36</v>
      </c>
      <c r="C439" s="2">
        <v>2014</v>
      </c>
      <c r="D439" s="4">
        <v>0.30041366088021315</v>
      </c>
      <c r="E439" s="4">
        <v>0.13690851669057463</v>
      </c>
      <c r="F439" s="4">
        <v>8.4953345309645115E-2</v>
      </c>
      <c r="G439" s="4">
        <v>0.35510963630357495</v>
      </c>
      <c r="H439" s="4">
        <v>0.12632470956817474</v>
      </c>
      <c r="I439" s="4">
        <v>8.9452888670391334E-2</v>
      </c>
      <c r="J439" s="4">
        <v>0.12942756937759153</v>
      </c>
      <c r="K439" s="4">
        <v>0.22602482286007686</v>
      </c>
      <c r="L439" s="4">
        <v>0.17001852689584598</v>
      </c>
      <c r="M439" s="4">
        <v>0.15699739737714588</v>
      </c>
      <c r="N439" s="4">
        <v>2.3870270000707086E-2</v>
      </c>
      <c r="O439" s="4">
        <v>0.28207832344026978</v>
      </c>
      <c r="P439" s="4">
        <v>0.11187537653199983</v>
      </c>
      <c r="Q439" s="4">
        <v>0.10485142292204544</v>
      </c>
      <c r="R439" s="5">
        <v>18.128730133336248</v>
      </c>
      <c r="S439" s="5">
        <v>14.453456246255358</v>
      </c>
      <c r="T439" s="5">
        <v>12.67191532060381</v>
      </c>
      <c r="U439" s="5">
        <v>15.084700566731804</v>
      </c>
      <c r="V439" s="20">
        <v>0.52229625621050602</v>
      </c>
      <c r="W439" s="20">
        <v>0.29500851397082456</v>
      </c>
    </row>
    <row r="440" spans="1:23" x14ac:dyDescent="0.35">
      <c r="A440" s="3">
        <f>VLOOKUP(B440,[1]GDP!$A$4:$BI$251,59,0)</f>
        <v>42946.359335285197</v>
      </c>
      <c r="B440" s="3" t="s">
        <v>37</v>
      </c>
      <c r="C440" s="2">
        <v>2014</v>
      </c>
      <c r="D440" s="4">
        <v>1</v>
      </c>
      <c r="E440" s="4">
        <v>0.73002687000177102</v>
      </c>
      <c r="F440" s="4">
        <v>0.83349670136364462</v>
      </c>
      <c r="G440" s="4">
        <v>0.5170825229114856</v>
      </c>
      <c r="H440" s="4">
        <v>0.84472748850074697</v>
      </c>
      <c r="I440" s="4">
        <v>0.97288122158469004</v>
      </c>
      <c r="J440" s="4">
        <v>0.70294271748300075</v>
      </c>
      <c r="K440" s="4">
        <v>0.9823828697581799</v>
      </c>
      <c r="L440" s="4">
        <v>0.8035398235615604</v>
      </c>
      <c r="M440" s="4">
        <v>0.64351894155784595</v>
      </c>
      <c r="N440" s="4">
        <v>0.6402539067740507</v>
      </c>
      <c r="O440" s="4">
        <v>0.71438324094360517</v>
      </c>
      <c r="P440" s="4">
        <v>0.98838902682113916</v>
      </c>
      <c r="Q440" s="4">
        <v>1</v>
      </c>
      <c r="R440" s="5">
        <v>74.217087855612206</v>
      </c>
      <c r="S440" s="5">
        <v>80.628333939010716</v>
      </c>
      <c r="T440" s="5">
        <v>75.159192329343071</v>
      </c>
      <c r="U440" s="5">
        <v>76.668204707988664</v>
      </c>
      <c r="V440" s="20">
        <v>0.73564993188790184</v>
      </c>
      <c r="W440" s="20">
        <v>0.8455669662268509</v>
      </c>
    </row>
    <row r="441" spans="1:23" x14ac:dyDescent="0.35">
      <c r="A441" s="3">
        <f>VLOOKUP(B441,[1]GDP!$A$4:$BI$251,59,0)</f>
        <v>22226.452473554502</v>
      </c>
      <c r="B441" s="6" t="s">
        <v>38</v>
      </c>
      <c r="C441" s="2">
        <v>2014</v>
      </c>
      <c r="D441" s="4">
        <v>0.99877045593746894</v>
      </c>
      <c r="E441" s="4">
        <v>0.96129364937303086</v>
      </c>
      <c r="F441" s="4">
        <v>0.59241075136434407</v>
      </c>
      <c r="G441" s="4">
        <v>0.78645802519072638</v>
      </c>
      <c r="H441" s="4">
        <v>0.77000357599100722</v>
      </c>
      <c r="I441" s="4">
        <v>0.70713045744714842</v>
      </c>
      <c r="J441" s="4">
        <v>0.42809555441019537</v>
      </c>
      <c r="K441" s="4">
        <v>0.54937676225721765</v>
      </c>
      <c r="L441" s="4">
        <v>0.41945740217460981</v>
      </c>
      <c r="M441" s="4">
        <v>1</v>
      </c>
      <c r="N441" s="4">
        <v>0.29035231368623682</v>
      </c>
      <c r="O441" s="4">
        <v>0.74566252945017475</v>
      </c>
      <c r="P441" s="4">
        <v>0.59473512388138106</v>
      </c>
      <c r="Q441" s="4">
        <v>0.67293739722976309</v>
      </c>
      <c r="R441" s="5">
        <v>69.618411515085754</v>
      </c>
      <c r="S441" s="5">
        <v>49.505849347221499</v>
      </c>
      <c r="T441" s="5">
        <v>58.120372630834098</v>
      </c>
      <c r="U441" s="5">
        <v>59.081544497713786</v>
      </c>
      <c r="V441" s="20">
        <v>0.77969980360584779</v>
      </c>
      <c r="W441" s="20">
        <v>0.6567626169533306</v>
      </c>
    </row>
    <row r="442" spans="1:23" x14ac:dyDescent="0.35">
      <c r="A442" s="3">
        <f>VLOOKUP(B442,[1]GDP!$A$4:$BI$251,59,0)</f>
        <v>12758.648671390307</v>
      </c>
      <c r="B442" s="3" t="s">
        <v>39</v>
      </c>
      <c r="C442" s="2">
        <v>2014</v>
      </c>
      <c r="D442" s="4">
        <v>0.12851431827046988</v>
      </c>
      <c r="E442" s="4">
        <v>0.17632818432888017</v>
      </c>
      <c r="F442" s="4">
        <v>0.54714719062698769</v>
      </c>
      <c r="G442" s="4">
        <v>0.46265041568126036</v>
      </c>
      <c r="H442" s="4">
        <v>0.25925152667654761</v>
      </c>
      <c r="I442" s="4">
        <v>0.24406027085014445</v>
      </c>
      <c r="J442" s="4">
        <v>0.14492052695954824</v>
      </c>
      <c r="K442" s="4">
        <v>0.38365108692196809</v>
      </c>
      <c r="L442" s="4">
        <v>0.27452451101081804</v>
      </c>
      <c r="M442" s="4">
        <v>0.74128595454305035</v>
      </c>
      <c r="N442" s="4">
        <v>0.60551002339962989</v>
      </c>
      <c r="O442" s="4">
        <v>0.43807135929416735</v>
      </c>
      <c r="P442" s="4">
        <v>0.20951547752163524</v>
      </c>
      <c r="Q442" s="4">
        <v>0.49874441527080249</v>
      </c>
      <c r="R442" s="5">
        <v>28.75820020584672</v>
      </c>
      <c r="S442" s="5">
        <v>25.012264595384988</v>
      </c>
      <c r="T442" s="5">
        <v>42.670789255661177</v>
      </c>
      <c r="U442" s="5">
        <v>32.147084685630965</v>
      </c>
      <c r="V442" s="20">
        <v>0.51127073818210511</v>
      </c>
      <c r="W442" s="20">
        <v>0.56316480352540943</v>
      </c>
    </row>
    <row r="443" spans="1:23" x14ac:dyDescent="0.35">
      <c r="A443" s="3">
        <f>VLOOKUP(B443,[1]GDP!$A$4:$BI$251,59,0)</f>
        <v>12715.967391439834</v>
      </c>
      <c r="B443" s="3" t="s">
        <v>40</v>
      </c>
      <c r="C443" s="2">
        <v>2014</v>
      </c>
      <c r="D443" s="4">
        <v>0.72842550547762941</v>
      </c>
      <c r="E443" s="4">
        <v>0.46637613558546226</v>
      </c>
      <c r="F443" s="4">
        <v>0.24805150472831691</v>
      </c>
      <c r="G443" s="4">
        <v>0.20947386923726979</v>
      </c>
      <c r="H443" s="4">
        <v>0.30017546049879773</v>
      </c>
      <c r="I443" s="4">
        <v>0.24375750984232675</v>
      </c>
      <c r="J443" s="4">
        <v>0.1920950130582863</v>
      </c>
      <c r="K443" s="4">
        <v>0.46253293681814139</v>
      </c>
      <c r="L443" s="4">
        <v>0.42041620655371226</v>
      </c>
      <c r="M443" s="4">
        <v>0.68435617422361839</v>
      </c>
      <c r="N443" s="4">
        <v>0.16027747558600652</v>
      </c>
      <c r="O443" s="4">
        <v>0.89440100372823406</v>
      </c>
      <c r="P443" s="4">
        <v>0.74628939069962386</v>
      </c>
      <c r="Q443" s="4">
        <v>0.35280422171393533</v>
      </c>
      <c r="R443" s="5">
        <v>35.22181505564815</v>
      </c>
      <c r="S443" s="5">
        <v>31.060582338219035</v>
      </c>
      <c r="T443" s="5">
        <v>46.958923730908623</v>
      </c>
      <c r="U443" s="5">
        <v>37.747107041591939</v>
      </c>
      <c r="V443" s="20">
        <v>0.69656732363075502</v>
      </c>
      <c r="W443" s="20">
        <v>0.48248730878245472</v>
      </c>
    </row>
    <row r="444" spans="1:23" x14ac:dyDescent="0.35">
      <c r="A444" s="3">
        <f>VLOOKUP(B444,[1]GDP!$A$4:$BI$251,59,0)</f>
        <v>14392.042244227961</v>
      </c>
      <c r="B444" s="6" t="s">
        <v>41</v>
      </c>
      <c r="C444" s="2">
        <v>2014</v>
      </c>
      <c r="D444" s="4">
        <v>0.41357637952183468</v>
      </c>
      <c r="E444" s="4">
        <v>0.73705561506942407</v>
      </c>
      <c r="F444" s="4">
        <v>0.33285002981811551</v>
      </c>
      <c r="G444" s="4">
        <v>0.40305717188969453</v>
      </c>
      <c r="H444" s="4">
        <v>0.45206289172750458</v>
      </c>
      <c r="I444" s="4">
        <v>0.31828253309622945</v>
      </c>
      <c r="J444" s="4">
        <v>0.17847723000465426</v>
      </c>
      <c r="K444" s="4">
        <v>0.2237995523558646</v>
      </c>
      <c r="L444" s="4">
        <v>0.42383649771551751</v>
      </c>
      <c r="M444" s="4">
        <v>0.28020837811782362</v>
      </c>
      <c r="N444" s="4">
        <v>0.31351814903663922</v>
      </c>
      <c r="O444" s="4">
        <v>0.28716662104587803</v>
      </c>
      <c r="P444" s="4">
        <v>0.22082333879238661</v>
      </c>
      <c r="Q444" s="4">
        <v>0.18806920279519315</v>
      </c>
      <c r="R444" s="5">
        <v>42.268412463704529</v>
      </c>
      <c r="S444" s="5">
        <v>27.656715659192166</v>
      </c>
      <c r="T444" s="5">
        <v>25.38865564516659</v>
      </c>
      <c r="U444" s="5">
        <v>31.771261256021095</v>
      </c>
      <c r="V444" s="20">
        <v>0.52281144031405813</v>
      </c>
      <c r="W444" s="20">
        <v>0.5103904241844931</v>
      </c>
    </row>
    <row r="445" spans="1:23" x14ac:dyDescent="0.35">
      <c r="A445" s="3">
        <f>VLOOKUP(B445,[1]GDP!$A$4:$BI$251,59,0)</f>
        <v>20136.093700204776</v>
      </c>
      <c r="B445" s="6" t="s">
        <v>42</v>
      </c>
      <c r="C445" s="2">
        <v>2014</v>
      </c>
      <c r="D445" s="4">
        <v>0.16519627845636317</v>
      </c>
      <c r="E445" s="4">
        <v>0.42476455053549195</v>
      </c>
      <c r="F445" s="4">
        <v>0.10273703989798477</v>
      </c>
      <c r="G445" s="4">
        <v>0.23688953774202287</v>
      </c>
      <c r="H445" s="4">
        <v>0.26549125006284963</v>
      </c>
      <c r="I445" s="4">
        <v>0.38738982249242815</v>
      </c>
      <c r="J445" s="4">
        <v>0.55661828342422115</v>
      </c>
      <c r="K445" s="4">
        <v>0.18447684826577676</v>
      </c>
      <c r="L445" s="4">
        <v>0.37707529417885322</v>
      </c>
      <c r="M445" s="4">
        <v>0.1587720894103864</v>
      </c>
      <c r="N445" s="4">
        <v>0.47156366263989025</v>
      </c>
      <c r="O445" s="4">
        <v>0.47423750003601217</v>
      </c>
      <c r="P445" s="4">
        <v>0.85211214937557589</v>
      </c>
      <c r="Q445" s="4">
        <v>0.45759574053014995</v>
      </c>
      <c r="R445" s="5">
        <v>22.505977074788557</v>
      </c>
      <c r="S445" s="5">
        <v>33.548198981872837</v>
      </c>
      <c r="T445" s="5">
        <v>40.26001738010946</v>
      </c>
      <c r="U445" s="5">
        <v>32.104731145590286</v>
      </c>
      <c r="V445" s="20">
        <v>0.57839158347351627</v>
      </c>
      <c r="W445" s="20">
        <v>0.45022475532999556</v>
      </c>
    </row>
    <row r="446" spans="1:23" x14ac:dyDescent="0.35">
      <c r="A446" s="3">
        <f>VLOOKUP(B446,[1]GDP!$A$4:$BI$251,59,0)</f>
        <v>45082.152052981415</v>
      </c>
      <c r="B446" s="3" t="s">
        <v>45</v>
      </c>
      <c r="C446" s="2">
        <v>2014</v>
      </c>
      <c r="D446" s="4">
        <v>1</v>
      </c>
      <c r="E446" s="4">
        <v>0.61403369688817189</v>
      </c>
      <c r="F446" s="4">
        <v>0.74791974232352065</v>
      </c>
      <c r="G446" s="4">
        <v>0.6626603507526051</v>
      </c>
      <c r="H446" s="4">
        <v>0.95125491953656949</v>
      </c>
      <c r="I446" s="4">
        <v>1</v>
      </c>
      <c r="J446" s="4">
        <v>1</v>
      </c>
      <c r="K446" s="4">
        <v>1</v>
      </c>
      <c r="L446" s="4">
        <v>0.87558535584498109</v>
      </c>
      <c r="M446" s="4">
        <v>1</v>
      </c>
      <c r="N446" s="4">
        <v>0.72216649100909913</v>
      </c>
      <c r="O446" s="4">
        <v>0.50878097052589177</v>
      </c>
      <c r="P446" s="4">
        <v>0.39287306322033966</v>
      </c>
      <c r="Q446" s="4">
        <v>1</v>
      </c>
      <c r="R446" s="5">
        <v>71.620929936225309</v>
      </c>
      <c r="S446" s="5">
        <v>82.991058080482503</v>
      </c>
      <c r="T446" s="5">
        <v>65.290956159430763</v>
      </c>
      <c r="U446" s="5">
        <v>73.300981392046197</v>
      </c>
      <c r="V446" s="20">
        <v>0.7050505014356655</v>
      </c>
      <c r="W446" s="20">
        <v>0.88268292743010568</v>
      </c>
    </row>
    <row r="447" spans="1:23" x14ac:dyDescent="0.35">
      <c r="A447" s="3">
        <f>VLOOKUP(B447,[1]GDP!$A$4:$BI$251,59,0)</f>
        <v>10922.828797497787</v>
      </c>
      <c r="B447" s="3" t="s">
        <v>47</v>
      </c>
      <c r="C447" s="2">
        <v>2014</v>
      </c>
      <c r="D447" s="4">
        <v>0.21905325785800012</v>
      </c>
      <c r="E447" s="4">
        <v>0.50727727170195702</v>
      </c>
      <c r="F447" s="4">
        <v>1.6578857867336087E-2</v>
      </c>
      <c r="G447" s="4">
        <v>0.38206783859119686</v>
      </c>
      <c r="H447" s="4">
        <v>0.20681068244333797</v>
      </c>
      <c r="I447" s="4">
        <v>0.23853646209865012</v>
      </c>
      <c r="J447" s="4">
        <v>8.9943053774579326E-2</v>
      </c>
      <c r="K447" s="4">
        <v>0.25257806843277952</v>
      </c>
      <c r="L447" s="4">
        <v>0.34196910955232146</v>
      </c>
      <c r="M447" s="4">
        <v>0.34311916694080974</v>
      </c>
      <c r="N447" s="4">
        <v>0.16558610833425033</v>
      </c>
      <c r="O447" s="4">
        <v>0.21293968539050037</v>
      </c>
      <c r="P447" s="4">
        <v>3.9175345866807189E-2</v>
      </c>
      <c r="Q447" s="4">
        <v>0.2230098638355138</v>
      </c>
      <c r="R447" s="5">
        <v>22.667269813735448</v>
      </c>
      <c r="S447" s="5">
        <v>20.601925939778937</v>
      </c>
      <c r="T447" s="5">
        <v>17.741223146685055</v>
      </c>
      <c r="U447" s="5">
        <v>20.336806300066481</v>
      </c>
      <c r="V447" s="20">
        <v>0.52277312483637017</v>
      </c>
      <c r="W447" s="20">
        <v>0.37502576550122396</v>
      </c>
    </row>
    <row r="448" spans="1:23" x14ac:dyDescent="0.35">
      <c r="A448" s="3">
        <f>VLOOKUP(B448,[1]GDP!$A$4:$BI$251,59,0)</f>
        <v>7707.0694590035591</v>
      </c>
      <c r="B448" s="3" t="s">
        <v>49</v>
      </c>
      <c r="C448" s="2">
        <v>2014</v>
      </c>
      <c r="D448" s="4">
        <v>0.32728334517613933</v>
      </c>
      <c r="E448" s="4">
        <v>0.31975145836992669</v>
      </c>
      <c r="F448" s="4">
        <v>0.19641644749093951</v>
      </c>
      <c r="G448" s="4">
        <v>0.45965238101515005</v>
      </c>
      <c r="H448" s="4">
        <v>0.30431107546717706</v>
      </c>
      <c r="I448" s="4">
        <v>0.15819327536477545</v>
      </c>
      <c r="J448" s="4">
        <v>9.5962590031823142E-2</v>
      </c>
      <c r="K448" s="4">
        <v>0.29869680070746835</v>
      </c>
      <c r="L448" s="4">
        <v>0.6585101345872485</v>
      </c>
      <c r="M448" s="4">
        <v>0.24199908208331114</v>
      </c>
      <c r="N448" s="4">
        <v>3.698483121124975E-2</v>
      </c>
      <c r="O448" s="4">
        <v>0.34816513268002125</v>
      </c>
      <c r="P448" s="4">
        <v>9.8745839731874493E-2</v>
      </c>
      <c r="Q448" s="4">
        <v>0.18993170581341445</v>
      </c>
      <c r="R448" s="5">
        <v>28.196804508643574</v>
      </c>
      <c r="S448" s="5">
        <v>25.312626635929895</v>
      </c>
      <c r="T448" s="5">
        <v>16.788476429296018</v>
      </c>
      <c r="U448" s="5">
        <v>23.432635857956495</v>
      </c>
      <c r="V448" s="20">
        <v>0.49781633175563639</v>
      </c>
      <c r="W448" s="20">
        <v>0.42727861768414066</v>
      </c>
    </row>
    <row r="449" spans="1:23" x14ac:dyDescent="0.35">
      <c r="A449" s="3">
        <f>VLOOKUP(B449,[1]GDP!$A$4:$BI$251,59,0)</f>
        <v>26957.24342698546</v>
      </c>
      <c r="B449" s="3" t="s">
        <v>50</v>
      </c>
      <c r="C449" s="2">
        <v>2014</v>
      </c>
      <c r="D449" s="4">
        <v>0.82753376032903181</v>
      </c>
      <c r="E449" s="4">
        <v>0.62650842238251192</v>
      </c>
      <c r="F449" s="4">
        <v>0.58583802327422008</v>
      </c>
      <c r="G449" s="4">
        <v>0.52513613387988467</v>
      </c>
      <c r="H449" s="4">
        <v>0.54813696804873158</v>
      </c>
      <c r="I449" s="4">
        <v>0.56342512837070413</v>
      </c>
      <c r="J449" s="4">
        <v>0.49537552739099983</v>
      </c>
      <c r="K449" s="4">
        <v>0.46103336481206025</v>
      </c>
      <c r="L449" s="4">
        <v>0.64841257231624394</v>
      </c>
      <c r="M449" s="4">
        <v>0.51359073096450891</v>
      </c>
      <c r="N449" s="4">
        <v>0.66920733961265755</v>
      </c>
      <c r="O449" s="4">
        <v>0.48161461905949193</v>
      </c>
      <c r="P449" s="4">
        <v>0.74838742534470382</v>
      </c>
      <c r="Q449" s="4">
        <v>0.38337872908307941</v>
      </c>
      <c r="R449" s="5">
        <v>59.174153039921919</v>
      </c>
      <c r="S449" s="5">
        <v>52.794310573549083</v>
      </c>
      <c r="T449" s="5">
        <v>53.739345871732816</v>
      </c>
      <c r="U449" s="5">
        <v>55.235936495067939</v>
      </c>
      <c r="V449" s="20">
        <v>0.63301164547488964</v>
      </c>
      <c r="W449" s="20">
        <v>0.6902037890733318</v>
      </c>
    </row>
    <row r="450" spans="1:23" x14ac:dyDescent="0.35">
      <c r="A450" s="3">
        <f>VLOOKUP(B450,[1]GDP!$A$4:$BI$251,59,0)</f>
        <v>39017.537206954781</v>
      </c>
      <c r="B450" s="3" t="s">
        <v>52</v>
      </c>
      <c r="C450" s="2">
        <v>2014</v>
      </c>
      <c r="D450" s="4">
        <v>0.8852893654981101</v>
      </c>
      <c r="E450" s="4">
        <v>0.90129872661098687</v>
      </c>
      <c r="F450" s="4">
        <v>0.75065479390578782</v>
      </c>
      <c r="G450" s="4">
        <v>1</v>
      </c>
      <c r="H450" s="4">
        <v>0.97093627217688361</v>
      </c>
      <c r="I450" s="4">
        <v>0.95868649825728935</v>
      </c>
      <c r="J450" s="4">
        <v>0.48975393888794527</v>
      </c>
      <c r="K450" s="4">
        <v>0.35693008099996926</v>
      </c>
      <c r="L450" s="4">
        <v>0.46398278228029954</v>
      </c>
      <c r="M450" s="4">
        <v>0.82267534208459758</v>
      </c>
      <c r="N450" s="4">
        <v>0.90586220954735919</v>
      </c>
      <c r="O450" s="4">
        <v>0.59367739496510519</v>
      </c>
      <c r="P450" s="4">
        <v>0.53958875867846146</v>
      </c>
      <c r="Q450" s="4">
        <v>0.46772050220090211</v>
      </c>
      <c r="R450" s="5">
        <v>77.469531694857736</v>
      </c>
      <c r="S450" s="5">
        <v>52.644353783545618</v>
      </c>
      <c r="T450" s="5">
        <v>61.24095093400981</v>
      </c>
      <c r="U450" s="5">
        <v>63.784945470804388</v>
      </c>
      <c r="V450" s="20">
        <v>0.53702450176261463</v>
      </c>
      <c r="W450" s="20">
        <v>0.92360096022760219</v>
      </c>
    </row>
    <row r="451" spans="1:23" x14ac:dyDescent="0.35">
      <c r="A451" s="3">
        <f>VLOOKUP(B451,[1]GDP!$A$4:$BI$251,59,0)</f>
        <v>37531.4291184908</v>
      </c>
      <c r="B451" s="3" t="s">
        <v>53</v>
      </c>
      <c r="C451" s="2">
        <v>2014</v>
      </c>
      <c r="D451" s="4">
        <v>0.46849113898925482</v>
      </c>
      <c r="E451" s="4">
        <v>0.42889183760606331</v>
      </c>
      <c r="F451" s="4">
        <v>0.69150809831807813</v>
      </c>
      <c r="G451" s="4">
        <v>0.66023140238984912</v>
      </c>
      <c r="H451" s="4">
        <v>0.63772955330517289</v>
      </c>
      <c r="I451" s="4">
        <v>0.6090912095934663</v>
      </c>
      <c r="J451" s="4">
        <v>0.94190798320865876</v>
      </c>
      <c r="K451" s="4">
        <v>0.61728525864341599</v>
      </c>
      <c r="L451" s="4">
        <v>0.74270016756652035</v>
      </c>
      <c r="M451" s="4">
        <v>0.59748891925993286</v>
      </c>
      <c r="N451" s="4">
        <v>0.88455617400254061</v>
      </c>
      <c r="O451" s="4">
        <v>0.56132662044107207</v>
      </c>
      <c r="P451" s="4">
        <v>0.72113985082262411</v>
      </c>
      <c r="Q451" s="4">
        <v>0.74416253125887677</v>
      </c>
      <c r="R451" s="5">
        <v>56.185016509823349</v>
      </c>
      <c r="S451" s="5">
        <v>68.070717236227395</v>
      </c>
      <c r="T451" s="5">
        <v>66.268971295482373</v>
      </c>
      <c r="U451" s="5">
        <v>63.50823501384437</v>
      </c>
      <c r="V451" s="20">
        <v>0.66828595845732519</v>
      </c>
      <c r="W451" s="20">
        <v>0.78015932653385334</v>
      </c>
    </row>
    <row r="452" spans="1:23" x14ac:dyDescent="0.35">
      <c r="A452" s="3">
        <f>VLOOKUP(B452,[1]GDP!$A$4:$BI$251,59,0)</f>
        <v>8749.1561892735172</v>
      </c>
      <c r="B452" s="3" t="s">
        <v>54</v>
      </c>
      <c r="C452" s="2">
        <v>2014</v>
      </c>
      <c r="D452" s="4">
        <v>0.38668424387071232</v>
      </c>
      <c r="E452" s="4">
        <v>0.19985055695045384</v>
      </c>
      <c r="F452" s="4">
        <v>6.7992647902723663E-2</v>
      </c>
      <c r="G452" s="4">
        <v>0.16103525067051172</v>
      </c>
      <c r="H452" s="4">
        <v>0.47891326006511326</v>
      </c>
      <c r="I452" s="4">
        <v>0.22742045114443299</v>
      </c>
      <c r="J452" s="4">
        <v>0.31155888180412877</v>
      </c>
      <c r="K452" s="4">
        <v>0.68870178470481558</v>
      </c>
      <c r="L452" s="4">
        <v>0.18953723363236391</v>
      </c>
      <c r="M452" s="4">
        <v>0.13143197704954707</v>
      </c>
      <c r="N452" s="4">
        <v>7.2966154477863282E-2</v>
      </c>
      <c r="O452" s="4">
        <v>0.29083000562160477</v>
      </c>
      <c r="P452" s="4">
        <v>0.48032186052826914</v>
      </c>
      <c r="Q452" s="4">
        <v>0.15353571852155734</v>
      </c>
      <c r="R452" s="5">
        <v>23.244074233723914</v>
      </c>
      <c r="S452" s="5">
        <v>30.309921117978568</v>
      </c>
      <c r="T452" s="5">
        <v>20.520569560667766</v>
      </c>
      <c r="U452" s="5">
        <v>24.691521637456749</v>
      </c>
      <c r="V452" s="20">
        <v>0.48614196793332459</v>
      </c>
      <c r="W452" s="20">
        <v>0.41246180523421466</v>
      </c>
    </row>
    <row r="453" spans="1:23" x14ac:dyDescent="0.35">
      <c r="A453" s="3">
        <f>VLOOKUP(B453,[1]GDP!$A$4:$BI$251,59,0)</f>
        <v>43417.730614879554</v>
      </c>
      <c r="B453" s="3" t="s">
        <v>55</v>
      </c>
      <c r="C453" s="2">
        <v>2014</v>
      </c>
      <c r="D453" s="4">
        <v>0.71712757798956983</v>
      </c>
      <c r="E453" s="4">
        <v>0.55994369655486387</v>
      </c>
      <c r="F453" s="4">
        <v>0.61847053181909317</v>
      </c>
      <c r="G453" s="4">
        <v>0.40458005580664003</v>
      </c>
      <c r="H453" s="4">
        <v>0.79881296191849194</v>
      </c>
      <c r="I453" s="4">
        <v>0.73892815792055122</v>
      </c>
      <c r="J453" s="4">
        <v>0.67479218132519969</v>
      </c>
      <c r="K453" s="4">
        <v>0.40025037992692664</v>
      </c>
      <c r="L453" s="4">
        <v>0.87516263890606538</v>
      </c>
      <c r="M453" s="4">
        <v>0.61371605545975139</v>
      </c>
      <c r="N453" s="4">
        <v>0.77439651780886209</v>
      </c>
      <c r="O453" s="4">
        <v>0.6068897150752709</v>
      </c>
      <c r="P453" s="4">
        <v>0.76152600043107821</v>
      </c>
      <c r="Q453" s="4">
        <v>0.73753067925580951</v>
      </c>
      <c r="R453" s="5">
        <v>58.990282943496318</v>
      </c>
      <c r="S453" s="5">
        <v>62.660739863944116</v>
      </c>
      <c r="T453" s="5">
        <v>65.635740403282057</v>
      </c>
      <c r="U453" s="5">
        <v>62.428921070240825</v>
      </c>
      <c r="V453" s="20">
        <v>0.56556178948804858</v>
      </c>
      <c r="W453" s="20">
        <v>0.87898666093418998</v>
      </c>
    </row>
    <row r="454" spans="1:23" x14ac:dyDescent="0.35">
      <c r="A454" s="3">
        <f>VLOOKUP(B454,[1]GDP!$A$4:$BI$251,59,0)</f>
        <v>23989.136244309069</v>
      </c>
      <c r="B454" s="3" t="s">
        <v>57</v>
      </c>
      <c r="C454" s="2">
        <v>2014</v>
      </c>
      <c r="D454" s="4">
        <v>0.18427685372216776</v>
      </c>
      <c r="E454" s="4">
        <v>0.73396532880677712</v>
      </c>
      <c r="F454" s="4">
        <v>0.21375427032912905</v>
      </c>
      <c r="G454" s="4">
        <v>0.31567048694208627</v>
      </c>
      <c r="H454" s="4">
        <v>0.28511608675484762</v>
      </c>
      <c r="I454" s="4">
        <v>0.46600775926045046</v>
      </c>
      <c r="J454" s="4">
        <v>0.61482481796571975</v>
      </c>
      <c r="K454" s="4">
        <v>0.49441460253389169</v>
      </c>
      <c r="L454" s="4">
        <v>0.39006926636031036</v>
      </c>
      <c r="M454" s="4">
        <v>0.30344771300756362</v>
      </c>
      <c r="N454" s="4">
        <v>0.5030997587215118</v>
      </c>
      <c r="O454" s="4">
        <v>0.14363133476334555</v>
      </c>
      <c r="P454" s="4">
        <v>0.50849635300596308</v>
      </c>
      <c r="Q454" s="4">
        <v>0.42800190998561916</v>
      </c>
      <c r="R454" s="5">
        <v>31.231024916141937</v>
      </c>
      <c r="S454" s="5">
        <v>43.503172255222758</v>
      </c>
      <c r="T454" s="5">
        <v>34.420620097154867</v>
      </c>
      <c r="U454" s="5">
        <v>36.384939089506524</v>
      </c>
      <c r="V454" s="20">
        <v>0.54727844785382274</v>
      </c>
      <c r="W454" s="20">
        <v>0.55292200798352942</v>
      </c>
    </row>
    <row r="455" spans="1:23" x14ac:dyDescent="0.35">
      <c r="A455" s="3">
        <f>VLOOKUP(B455,[1]GDP!$A$4:$BI$251,59,0)</f>
        <v>7147.429228064856</v>
      </c>
      <c r="B455" s="3" t="s">
        <v>58</v>
      </c>
      <c r="C455" s="2">
        <v>2014</v>
      </c>
      <c r="D455" s="4">
        <v>0.25450564079225108</v>
      </c>
      <c r="E455" s="4">
        <v>0.13103104288596326</v>
      </c>
      <c r="F455" s="4">
        <v>0.13953145495402797</v>
      </c>
      <c r="G455" s="4">
        <v>0.22173178896116322</v>
      </c>
      <c r="H455" s="4">
        <v>0.27762426060904277</v>
      </c>
      <c r="I455" s="4">
        <v>0.26521474090922387</v>
      </c>
      <c r="J455" s="4">
        <v>0.11321797492740926</v>
      </c>
      <c r="K455" s="4">
        <v>7.6960638834975462E-2</v>
      </c>
      <c r="L455" s="4">
        <v>0.37345418356070847</v>
      </c>
      <c r="M455" s="4">
        <v>0.55127638762207398</v>
      </c>
      <c r="N455" s="4">
        <v>5.494003504564008E-2</v>
      </c>
      <c r="O455" s="4">
        <v>9.4899703187216355E-2</v>
      </c>
      <c r="P455" s="4">
        <v>0.12335919131078953</v>
      </c>
      <c r="Q455" s="4">
        <v>6.1508027574097582E-2</v>
      </c>
      <c r="R455" s="5">
        <v>19.265015814832768</v>
      </c>
      <c r="S455" s="5">
        <v>19.014049036749775</v>
      </c>
      <c r="T455" s="5">
        <v>15.555853021523664</v>
      </c>
      <c r="U455" s="5">
        <v>17.944972624368734</v>
      </c>
      <c r="V455" s="20">
        <v>0.50282755504573828</v>
      </c>
      <c r="W455" s="20">
        <v>0.36135745883041398</v>
      </c>
    </row>
    <row r="456" spans="1:23" x14ac:dyDescent="0.35">
      <c r="A456" s="3">
        <f>VLOOKUP(B456,[1]GDP!$A$4:$BI$251,59,0)</f>
        <v>24016.30037791533</v>
      </c>
      <c r="B456" s="3" t="s">
        <v>60</v>
      </c>
      <c r="C456" s="2">
        <v>2014</v>
      </c>
      <c r="D456" s="4">
        <v>0.31803579429260215</v>
      </c>
      <c r="E456" s="4">
        <v>0.32866314069067726</v>
      </c>
      <c r="F456" s="4">
        <v>0.60250671072585904</v>
      </c>
      <c r="G456" s="4">
        <v>0.35768845689228368</v>
      </c>
      <c r="H456" s="4">
        <v>0.38600950816765373</v>
      </c>
      <c r="I456" s="4">
        <v>0.41929310115994761</v>
      </c>
      <c r="J456" s="4">
        <v>0.53904544306108215</v>
      </c>
      <c r="K456" s="4">
        <v>0.47706131169206656</v>
      </c>
      <c r="L456" s="4">
        <v>0.2982612460880017</v>
      </c>
      <c r="M456" s="4">
        <v>0.25024304701532507</v>
      </c>
      <c r="N456" s="4">
        <v>0.44178931794572351</v>
      </c>
      <c r="O456" s="4">
        <v>0.40645109379020478</v>
      </c>
      <c r="P456" s="4">
        <v>0.79370231510742184</v>
      </c>
      <c r="Q456" s="4">
        <v>0.33145840997261755</v>
      </c>
      <c r="R456" s="5">
        <v>38.358368222710354</v>
      </c>
      <c r="S456" s="5">
        <v>41.429081544901123</v>
      </c>
      <c r="T456" s="5">
        <v>41.348432884337988</v>
      </c>
      <c r="U456" s="5">
        <v>40.378627550649817</v>
      </c>
      <c r="V456" s="20">
        <v>0.52375599340982526</v>
      </c>
      <c r="W456" s="20">
        <v>0.6071259399274247</v>
      </c>
    </row>
    <row r="457" spans="1:23" x14ac:dyDescent="0.35">
      <c r="A457" s="3">
        <f>VLOOKUP(B457,[1]GDP!$A$4:$BI$251,59,0)</f>
        <v>5389.9043844668677</v>
      </c>
      <c r="B457" s="3" t="s">
        <v>62</v>
      </c>
      <c r="C457" s="2">
        <v>2014</v>
      </c>
      <c r="D457" s="4">
        <v>0.25367727419156666</v>
      </c>
      <c r="E457" s="4">
        <v>0.19437789364294086</v>
      </c>
      <c r="F457" s="4">
        <v>0.36928722035980055</v>
      </c>
      <c r="G457" s="4">
        <v>0.10805060819028606</v>
      </c>
      <c r="H457" s="4">
        <v>0.2420589814153053</v>
      </c>
      <c r="I457" s="4">
        <v>0.26442425036304151</v>
      </c>
      <c r="J457" s="4">
        <v>4.0337678437022517E-2</v>
      </c>
      <c r="K457" s="4">
        <v>0.31974830463750142</v>
      </c>
      <c r="L457" s="4">
        <v>0.63386661811382572</v>
      </c>
      <c r="M457" s="4">
        <v>0.42992422926290441</v>
      </c>
      <c r="N457" s="4">
        <v>0.56301729814496215</v>
      </c>
      <c r="O457" s="4">
        <v>0.18835935468300774</v>
      </c>
      <c r="P457" s="4">
        <v>0.16627283944491544</v>
      </c>
      <c r="Q457" s="4">
        <v>0.13729563605272452</v>
      </c>
      <c r="R457" s="5">
        <v>21.300767738090816</v>
      </c>
      <c r="S457" s="5">
        <v>26.337522949737146</v>
      </c>
      <c r="T457" s="5">
        <v>25.594866887938601</v>
      </c>
      <c r="U457" s="5">
        <v>24.411052525255524</v>
      </c>
      <c r="V457" s="20">
        <v>0.49503943894017571</v>
      </c>
      <c r="W457" s="20">
        <v>0.50429021654485406</v>
      </c>
    </row>
    <row r="458" spans="1:23" x14ac:dyDescent="0.35">
      <c r="A458" s="3">
        <f>VLOOKUP(B458,[1]GDP!$A$4:$BI$251,59,0)</f>
        <v>10003.089029344796</v>
      </c>
      <c r="B458" s="3" t="s">
        <v>63</v>
      </c>
      <c r="C458" s="2">
        <v>2014</v>
      </c>
      <c r="D458" s="4">
        <v>0.25371474576918662</v>
      </c>
      <c r="E458" s="4">
        <v>0.38792294018421913</v>
      </c>
      <c r="F458" s="4">
        <v>0.3052169940501519</v>
      </c>
      <c r="G458" s="4">
        <v>0.57976017178821748</v>
      </c>
      <c r="H458" s="4">
        <v>0.26380085510588547</v>
      </c>
      <c r="I458" s="4">
        <v>0.26668827327390049</v>
      </c>
      <c r="J458" s="4">
        <v>0.10469683521182907</v>
      </c>
      <c r="K458" s="4">
        <v>0.18606446547968775</v>
      </c>
      <c r="L458" s="4">
        <v>0.32068093489328198</v>
      </c>
      <c r="M458" s="4">
        <v>0.31597257010586494</v>
      </c>
      <c r="N458" s="4">
        <v>0.2017277850515197</v>
      </c>
      <c r="O458" s="4">
        <v>9.6350116491683985E-2</v>
      </c>
      <c r="P458" s="4">
        <v>4.0138106290111823E-2</v>
      </c>
      <c r="Q458" s="4">
        <v>0.14679662336912852</v>
      </c>
      <c r="R458" s="5">
        <v>30.741014796957472</v>
      </c>
      <c r="S458" s="5">
        <v>20.1549272750459</v>
      </c>
      <c r="T458" s="5">
        <v>14.935809986244461</v>
      </c>
      <c r="U458" s="5">
        <v>21.943917352749278</v>
      </c>
      <c r="V458" s="20">
        <v>0.51189554187766506</v>
      </c>
      <c r="W458" s="20">
        <v>0.49330971701487591</v>
      </c>
    </row>
    <row r="459" spans="1:23" x14ac:dyDescent="0.35">
      <c r="A459" s="3">
        <f>VLOOKUP(B459,[1]GDP!$A$4:$BI$251,59,0)</f>
        <v>16450.721364066034</v>
      </c>
      <c r="B459" s="3" t="s">
        <v>64</v>
      </c>
      <c r="C459" s="2">
        <v>2014</v>
      </c>
      <c r="D459" s="4">
        <v>8.824597172248165E-2</v>
      </c>
      <c r="E459" s="4">
        <v>0.54205064649451207</v>
      </c>
      <c r="F459" s="4">
        <v>1.7290954852704803E-2</v>
      </c>
      <c r="G459" s="4">
        <v>0.40692622128663897</v>
      </c>
      <c r="H459" s="4">
        <v>0.15504010819982211</v>
      </c>
      <c r="I459" s="4">
        <v>0.25009543924930072</v>
      </c>
      <c r="J459" s="4">
        <v>0.27463052172634506</v>
      </c>
      <c r="K459" s="4">
        <v>0.30506848205058429</v>
      </c>
      <c r="L459" s="4">
        <v>0.20838109493156123</v>
      </c>
      <c r="M459" s="4">
        <v>0.11474629785997612</v>
      </c>
      <c r="N459" s="4">
        <v>0.16601870030345445</v>
      </c>
      <c r="O459" s="4">
        <v>0.32443207760290782</v>
      </c>
      <c r="P459" s="4">
        <v>0.11229845900126738</v>
      </c>
      <c r="Q459" s="4">
        <v>0.35230769519861749</v>
      </c>
      <c r="R459" s="5">
        <v>20.292646954448863</v>
      </c>
      <c r="S459" s="5">
        <v>23.194079200810023</v>
      </c>
      <c r="T459" s="5">
        <v>19.145383946608117</v>
      </c>
      <c r="U459" s="5">
        <v>20.877370033955668</v>
      </c>
      <c r="V459" s="20">
        <v>0.50469824970170807</v>
      </c>
      <c r="W459" s="20">
        <v>0.35928797083102065</v>
      </c>
    </row>
    <row r="460" spans="1:23" x14ac:dyDescent="0.35">
      <c r="A460" s="3">
        <f>VLOOKUP(B460,[1]GDP!$A$4:$BI$251,59,0)</f>
        <v>48885.618940796601</v>
      </c>
      <c r="B460" s="3" t="s">
        <v>65</v>
      </c>
      <c r="C460" s="2">
        <v>2014</v>
      </c>
      <c r="D460" s="4">
        <v>0.61807810855106793</v>
      </c>
      <c r="E460" s="4">
        <v>0.88963087524425366</v>
      </c>
      <c r="F460" s="4">
        <v>0.69569436308641297</v>
      </c>
      <c r="G460" s="4">
        <v>0.3874132296851201</v>
      </c>
      <c r="H460" s="4">
        <v>0.72573024795756957</v>
      </c>
      <c r="I460" s="4">
        <v>0.90007045163208432</v>
      </c>
      <c r="J460" s="4">
        <v>0.86911380299232155</v>
      </c>
      <c r="K460" s="4">
        <v>0.95669867880720161</v>
      </c>
      <c r="L460" s="4">
        <v>0.78046013277977333</v>
      </c>
      <c r="M460" s="4">
        <v>0.66771101721897652</v>
      </c>
      <c r="N460" s="4">
        <v>0.66411918349683696</v>
      </c>
      <c r="O460" s="4">
        <v>0.73221446349533903</v>
      </c>
      <c r="P460" s="4">
        <v>0.70267617876766453</v>
      </c>
      <c r="Q460" s="4">
        <v>0.6039894968338323</v>
      </c>
      <c r="R460" s="5">
        <v>61.803911866260542</v>
      </c>
      <c r="S460" s="5">
        <v>77.30230262786317</v>
      </c>
      <c r="T460" s="5">
        <v>63.600014935360441</v>
      </c>
      <c r="U460" s="5">
        <v>67.568743143161385</v>
      </c>
      <c r="V460" s="20">
        <v>0.67878711018903071</v>
      </c>
      <c r="W460" s="20">
        <v>0.79793973901566828</v>
      </c>
    </row>
    <row r="461" spans="1:23" x14ac:dyDescent="0.35">
      <c r="A461" s="3">
        <f>VLOOKUP(B461,[1]GDP!$A$4:$BI$251,59,0)</f>
        <v>33945.843446047103</v>
      </c>
      <c r="B461" s="3" t="s">
        <v>67</v>
      </c>
      <c r="C461" s="2">
        <v>2014</v>
      </c>
      <c r="D461" s="4">
        <v>0.27265634492708429</v>
      </c>
      <c r="E461" s="4">
        <v>0.31914696284127947</v>
      </c>
      <c r="F461" s="4">
        <v>0.42622732107324268</v>
      </c>
      <c r="G461" s="4">
        <v>0.21073609723909206</v>
      </c>
      <c r="H461" s="4">
        <v>0.33351954352717111</v>
      </c>
      <c r="I461" s="4">
        <v>0.36922021719745385</v>
      </c>
      <c r="J461" s="4">
        <v>0.41052276599245197</v>
      </c>
      <c r="K461" s="4">
        <v>0.17830361676373177</v>
      </c>
      <c r="L461" s="4">
        <v>0.33589050207720123</v>
      </c>
      <c r="M461" s="4">
        <v>0.75683293684993591</v>
      </c>
      <c r="N461" s="4">
        <v>0.66563230791858541</v>
      </c>
      <c r="O461" s="4">
        <v>0.20182076214987554</v>
      </c>
      <c r="P461" s="4">
        <v>0.52672519062311118</v>
      </c>
      <c r="Q461" s="4">
        <v>0.5704639234386335</v>
      </c>
      <c r="R461" s="5">
        <v>30.163868042373672</v>
      </c>
      <c r="S461" s="5">
        <v>31.0009503847944</v>
      </c>
      <c r="T461" s="5">
        <v>47.167525747738161</v>
      </c>
      <c r="U461" s="5">
        <v>36.110781391635413</v>
      </c>
      <c r="V461" s="20">
        <v>0.51198393509259543</v>
      </c>
      <c r="W461" s="20">
        <v>0.58562177449126906</v>
      </c>
    </row>
    <row r="462" spans="1:23" x14ac:dyDescent="0.35">
      <c r="A462" s="3">
        <f>VLOOKUP(B462,[1]GDP!$A$4:$BI$251,59,0)</f>
        <v>8053.0520551972322</v>
      </c>
      <c r="B462" s="3" t="s">
        <v>68</v>
      </c>
      <c r="C462" s="2">
        <v>2014</v>
      </c>
      <c r="D462" s="4">
        <v>0.51320324427390307</v>
      </c>
      <c r="E462" s="4">
        <v>0.36945652515379473</v>
      </c>
      <c r="F462" s="4">
        <v>2.0331597336751384E-2</v>
      </c>
      <c r="G462" s="4">
        <v>0.36596436961490653</v>
      </c>
      <c r="H462" s="4">
        <v>0.36295380425010243</v>
      </c>
      <c r="I462" s="4">
        <v>0.21231475252152812</v>
      </c>
      <c r="J462" s="4">
        <v>7.5378362006762234E-2</v>
      </c>
      <c r="K462" s="4">
        <v>0.33809500845596813</v>
      </c>
      <c r="L462" s="4">
        <v>0.3942438737878512</v>
      </c>
      <c r="M462" s="4">
        <v>0.10902918630849509</v>
      </c>
      <c r="N462" s="4">
        <v>7.7256769638433656E-2</v>
      </c>
      <c r="O462" s="4">
        <v>0.12760146567457631</v>
      </c>
      <c r="P462" s="4">
        <v>0.37775762762542658</v>
      </c>
      <c r="Q462" s="4">
        <v>8.0403879482431301E-2</v>
      </c>
      <c r="R462" s="5">
        <v>27.356091829382823</v>
      </c>
      <c r="S462" s="5">
        <v>22.343812847804283</v>
      </c>
      <c r="T462" s="5">
        <v>14.048336715190993</v>
      </c>
      <c r="U462" s="5">
        <v>21.249413797459365</v>
      </c>
      <c r="V462" s="20">
        <v>0.55108774010540773</v>
      </c>
      <c r="W462" s="20">
        <v>0.3894315364456129</v>
      </c>
    </row>
    <row r="463" spans="1:23" x14ac:dyDescent="0.35">
      <c r="A463" s="3">
        <f>VLOOKUP(B463,[1]GDP!$A$4:$BI$251,59,0)</f>
        <v>37322.848555641824</v>
      </c>
      <c r="B463" s="3" t="s">
        <v>69</v>
      </c>
      <c r="C463" s="2">
        <v>2014</v>
      </c>
      <c r="D463" s="4">
        <v>0.17561376573620754</v>
      </c>
      <c r="E463" s="4">
        <v>0.14219282646839906</v>
      </c>
      <c r="F463" s="4">
        <v>0.64955263435458643</v>
      </c>
      <c r="G463" s="4">
        <v>0.3247727164827971</v>
      </c>
      <c r="H463" s="4">
        <v>0.3884168498678276</v>
      </c>
      <c r="I463" s="4">
        <v>0.60104378982733264</v>
      </c>
      <c r="J463" s="4">
        <v>0.96895755010078177</v>
      </c>
      <c r="K463" s="4">
        <v>0.95943522255370728</v>
      </c>
      <c r="L463" s="4">
        <v>0.56481744255691257</v>
      </c>
      <c r="M463" s="4">
        <v>0.95929477665564944</v>
      </c>
      <c r="N463" s="4">
        <v>1</v>
      </c>
      <c r="O463" s="4">
        <v>1</v>
      </c>
      <c r="P463" s="4">
        <v>0.59985024588681568</v>
      </c>
      <c r="Q463" s="4">
        <v>0.5534859894003169</v>
      </c>
      <c r="R463" s="5">
        <v>30.537690112726796</v>
      </c>
      <c r="S463" s="5">
        <v>60.058177816755062</v>
      </c>
      <c r="T463" s="5">
        <v>62.510307640382834</v>
      </c>
      <c r="U463" s="5">
        <v>51.035391856621565</v>
      </c>
      <c r="V463" s="20">
        <v>0.51739076635511272</v>
      </c>
      <c r="W463" s="20">
        <v>0.91802534601549601</v>
      </c>
    </row>
    <row r="464" spans="1:23" x14ac:dyDescent="0.35">
      <c r="A464" s="3">
        <f>VLOOKUP(B464,[1]GDP!$A$4:$BI$251,59,0)</f>
        <v>23586.05645647673</v>
      </c>
      <c r="B464" s="3" t="s">
        <v>71</v>
      </c>
      <c r="C464" s="2">
        <v>2014</v>
      </c>
      <c r="D464" s="4">
        <v>0.20830191943243204</v>
      </c>
      <c r="E464" s="4">
        <v>0.41790455527573567</v>
      </c>
      <c r="F464" s="4">
        <v>0.15263872010977189</v>
      </c>
      <c r="G464" s="4">
        <v>0.57731432974804686</v>
      </c>
      <c r="H464" s="4">
        <v>0.20826992873114925</v>
      </c>
      <c r="I464" s="4">
        <v>0.37062947550862663</v>
      </c>
      <c r="J464" s="4">
        <v>9.4541736013012218E-2</v>
      </c>
      <c r="K464" s="4">
        <v>0.8222541846040845</v>
      </c>
      <c r="L464" s="4">
        <v>0.21205514578385926</v>
      </c>
      <c r="M464" s="4">
        <v>0.24201546599615611</v>
      </c>
      <c r="N464" s="4">
        <v>0.17351358777733078</v>
      </c>
      <c r="O464" s="4">
        <v>0.54895545949234559</v>
      </c>
      <c r="P464" s="4">
        <v>0.46257160054978858</v>
      </c>
      <c r="Q464" s="4">
        <v>0.37411045341040972</v>
      </c>
      <c r="R464" s="5">
        <v>28.067928259851911</v>
      </c>
      <c r="S464" s="5">
        <v>31.181983901197441</v>
      </c>
      <c r="T464" s="5">
        <v>32.054626396090981</v>
      </c>
      <c r="U464" s="5">
        <v>30.434846185713443</v>
      </c>
      <c r="V464" s="20">
        <v>0.62358745580262231</v>
      </c>
      <c r="W464" s="20">
        <v>0.44765438321045675</v>
      </c>
    </row>
    <row r="465" spans="1:23" x14ac:dyDescent="0.35">
      <c r="A465" s="3">
        <f>VLOOKUP(B465,[1]GDP!$A$4:$BI$251,59,0)</f>
        <v>26251.374011430522</v>
      </c>
      <c r="B465" s="3" t="s">
        <v>76</v>
      </c>
      <c r="C465" s="2">
        <v>2014</v>
      </c>
      <c r="D465" s="4">
        <v>0.44971188401480089</v>
      </c>
      <c r="E465" s="4">
        <v>0.4492586558897993</v>
      </c>
      <c r="F465" s="4">
        <v>0.3323878276025185</v>
      </c>
      <c r="G465" s="4">
        <v>0.41716585613778734</v>
      </c>
      <c r="H465" s="4">
        <v>0.47439909932455437</v>
      </c>
      <c r="I465" s="4">
        <v>0.49486380771445698</v>
      </c>
      <c r="J465" s="4">
        <v>0.55510643519877267</v>
      </c>
      <c r="K465" s="4">
        <v>0.70289180912953186</v>
      </c>
      <c r="L465" s="4">
        <v>0.33507132709896897</v>
      </c>
      <c r="M465" s="4">
        <v>0.42264714902634154</v>
      </c>
      <c r="N465" s="4">
        <v>0.48349648559254249</v>
      </c>
      <c r="O465" s="4">
        <v>0.5792888014949642</v>
      </c>
      <c r="P465" s="4">
        <v>0.75041724129858423</v>
      </c>
      <c r="Q465" s="4">
        <v>0.6640928002533345</v>
      </c>
      <c r="R465" s="5">
        <v>41.932287931989009</v>
      </c>
      <c r="S465" s="5">
        <v>49.786709414016087</v>
      </c>
      <c r="T465" s="5">
        <v>54.624614050905386</v>
      </c>
      <c r="U465" s="5">
        <v>48.781203798970161</v>
      </c>
      <c r="V465" s="20">
        <v>0.64356079963627189</v>
      </c>
      <c r="W465" s="20">
        <v>0.60124561526049303</v>
      </c>
    </row>
    <row r="466" spans="1:23" x14ac:dyDescent="0.35">
      <c r="A466" s="3">
        <f>VLOOKUP(B466,[1]GDP!$A$4:$BI$251,59,0)</f>
        <v>93829.967991841317</v>
      </c>
      <c r="B466" s="3" t="s">
        <v>77</v>
      </c>
      <c r="C466" s="2">
        <v>2014</v>
      </c>
      <c r="D466" s="4">
        <v>0.73580943760082451</v>
      </c>
      <c r="E466" s="4">
        <v>0.14787606056773414</v>
      </c>
      <c r="F466" s="4">
        <v>0.55581824805206614</v>
      </c>
      <c r="G466" s="4">
        <v>0.75820853210687411</v>
      </c>
      <c r="H466" s="4">
        <v>0.65948785657928766</v>
      </c>
      <c r="I466" s="4">
        <v>0.98925930695319586</v>
      </c>
      <c r="J466" s="4">
        <v>1</v>
      </c>
      <c r="K466" s="4">
        <v>0.59272354599577393</v>
      </c>
      <c r="L466" s="4">
        <v>1</v>
      </c>
      <c r="M466" s="4">
        <v>1</v>
      </c>
      <c r="N466" s="4">
        <v>0.6479072369288067</v>
      </c>
      <c r="O466" s="4">
        <v>0.54522426430183257</v>
      </c>
      <c r="P466" s="4">
        <v>1</v>
      </c>
      <c r="Q466" s="4">
        <v>0.9002865879024694</v>
      </c>
      <c r="R466" s="5">
        <v>47.523803831648763</v>
      </c>
      <c r="S466" s="5">
        <v>66.661306642988876</v>
      </c>
      <c r="T466" s="5">
        <v>62.730462795135999</v>
      </c>
      <c r="U466" s="5">
        <v>58.971857756591213</v>
      </c>
      <c r="V466" s="20">
        <v>0.73703923848582409</v>
      </c>
      <c r="W466" s="20">
        <v>0.798702631224814</v>
      </c>
    </row>
    <row r="467" spans="1:23" x14ac:dyDescent="0.35">
      <c r="A467" s="3">
        <f>VLOOKUP(B467,[1]GDP!$A$4:$BI$251,59,0)</f>
        <v>24195.904534383888</v>
      </c>
      <c r="B467" s="3" t="s">
        <v>80</v>
      </c>
      <c r="C467" s="2">
        <v>2014</v>
      </c>
      <c r="D467" s="4">
        <v>0.5460540196683068</v>
      </c>
      <c r="E467" s="4">
        <v>0.29747424757183821</v>
      </c>
      <c r="F467" s="4">
        <v>0.58805884252766349</v>
      </c>
      <c r="G467" s="4">
        <v>0.76248209590237692</v>
      </c>
      <c r="H467" s="4">
        <v>0.24227141128434002</v>
      </c>
      <c r="I467" s="4">
        <v>0.58700909943180346</v>
      </c>
      <c r="J467" s="4">
        <v>2.1382456571539431E-2</v>
      </c>
      <c r="K467" s="4">
        <v>0.8162736388565498</v>
      </c>
      <c r="L467" s="4">
        <v>0.70613587311548165</v>
      </c>
      <c r="M467" s="4">
        <v>0.34278737109941015</v>
      </c>
      <c r="N467" s="4">
        <v>0.64333747414656439</v>
      </c>
      <c r="O467" s="4">
        <v>8.8655587354917215E-2</v>
      </c>
      <c r="P467" s="4">
        <v>0.26687621558104968</v>
      </c>
      <c r="Q467" s="4">
        <v>0.24613771783520155</v>
      </c>
      <c r="R467" s="5">
        <v>38.212317989960631</v>
      </c>
      <c r="S467" s="5">
        <v>39.04202009852591</v>
      </c>
      <c r="T467" s="5">
        <v>26.578385806474454</v>
      </c>
      <c r="U467" s="5">
        <v>34.610907964987</v>
      </c>
      <c r="V467" s="20">
        <v>0.49276330119898343</v>
      </c>
      <c r="W467" s="20">
        <v>0.74796903273686055</v>
      </c>
    </row>
    <row r="468" spans="1:23" x14ac:dyDescent="0.35">
      <c r="A468" s="3">
        <f>VLOOKUP(B468,[1]GDP!$A$4:$BI$251,59,0)</f>
        <v>16459.057187706348</v>
      </c>
      <c r="B468" s="3" t="s">
        <v>81</v>
      </c>
      <c r="C468" s="2">
        <v>2014</v>
      </c>
      <c r="D468" s="4">
        <v>0.54323705187293136</v>
      </c>
      <c r="E468" s="4">
        <v>0.1949220459898871</v>
      </c>
      <c r="F468" s="4">
        <v>0.41380005329539271</v>
      </c>
      <c r="G468" s="4">
        <v>0.6984420694312472</v>
      </c>
      <c r="H468" s="4">
        <v>0.17023106952251021</v>
      </c>
      <c r="I468" s="4">
        <v>0.26173862838250767</v>
      </c>
      <c r="J468" s="4">
        <v>5.9727706570635204E-2</v>
      </c>
      <c r="K468" s="4">
        <v>0.14373004177683002</v>
      </c>
      <c r="L468" s="4">
        <v>0.21225934923498185</v>
      </c>
      <c r="M468" s="4">
        <v>0.29810273354640104</v>
      </c>
      <c r="N468" s="4">
        <v>0.20958848190908552</v>
      </c>
      <c r="O468" s="4">
        <v>0.13727727457947317</v>
      </c>
      <c r="P468" s="4">
        <v>0.18028769737664935</v>
      </c>
      <c r="Q468" s="4">
        <v>0.1988655731136762</v>
      </c>
      <c r="R468" s="5">
        <v>33.665969048328051</v>
      </c>
      <c r="S468" s="5">
        <v>16.096599652932056</v>
      </c>
      <c r="T468" s="5">
        <v>19.359808864862675</v>
      </c>
      <c r="U468" s="5">
        <v>23.040792522040928</v>
      </c>
      <c r="V468" s="20">
        <v>0.44138392156243983</v>
      </c>
      <c r="W468" s="20">
        <v>0.50732053663293186</v>
      </c>
    </row>
    <row r="469" spans="1:23" x14ac:dyDescent="0.35">
      <c r="A469" s="3">
        <f>VLOOKUP(B469,[1]GDP!$A$4:$BI$251,59,0)</f>
        <v>45668.441472132232</v>
      </c>
      <c r="B469" s="3" t="s">
        <v>85</v>
      </c>
      <c r="C469" s="2">
        <v>2014</v>
      </c>
      <c r="D469" s="4">
        <v>0.7920812064918511</v>
      </c>
      <c r="E469" s="4">
        <v>0.89357181766346061</v>
      </c>
      <c r="F469" s="4">
        <v>0.79046870121881774</v>
      </c>
      <c r="G469" s="4">
        <v>0.78745080579249771</v>
      </c>
      <c r="H469" s="4">
        <v>1</v>
      </c>
      <c r="I469" s="4">
        <v>0.99458051684356663</v>
      </c>
      <c r="J469" s="4">
        <v>0.71422253032660432</v>
      </c>
      <c r="K469" s="4">
        <v>0.47663752928405012</v>
      </c>
      <c r="L469" s="4">
        <v>0.90953839458761043</v>
      </c>
      <c r="M469" s="4">
        <v>0.6465390710712654</v>
      </c>
      <c r="N469" s="4">
        <v>0.69914621656073395</v>
      </c>
      <c r="O469" s="4">
        <v>0.38041496002997377</v>
      </c>
      <c r="P469" s="4">
        <v>0.61006525253432997</v>
      </c>
      <c r="Q469" s="4">
        <v>0.65311392635875798</v>
      </c>
      <c r="R469" s="5">
        <v>75.470478400462582</v>
      </c>
      <c r="S469" s="5">
        <v>69.174826196479898</v>
      </c>
      <c r="T469" s="5">
        <v>57.050528591341063</v>
      </c>
      <c r="U469" s="5">
        <v>67.231944396094505</v>
      </c>
      <c r="V469" s="20">
        <v>0.62053642814927124</v>
      </c>
      <c r="W469" s="20">
        <v>0.89329237228373126</v>
      </c>
    </row>
    <row r="470" spans="1:23" x14ac:dyDescent="0.35">
      <c r="A470" s="3">
        <f>VLOOKUP(B470,[1]GDP!$A$4:$BI$251,59,0)</f>
        <v>63286.688107422553</v>
      </c>
      <c r="B470" s="3" t="s">
        <v>87</v>
      </c>
      <c r="C470" s="2">
        <v>2014</v>
      </c>
      <c r="D470" s="4">
        <v>1</v>
      </c>
      <c r="E470" s="4">
        <v>0.59024928339212634</v>
      </c>
      <c r="F470" s="4">
        <v>0.97105370295245641</v>
      </c>
      <c r="G470" s="4">
        <v>0.52451513015246731</v>
      </c>
      <c r="H470" s="4">
        <v>0.9838079990733507</v>
      </c>
      <c r="I470" s="4">
        <v>1</v>
      </c>
      <c r="J470" s="4">
        <v>0.95872408472359616</v>
      </c>
      <c r="K470" s="4">
        <v>0.41768015202501957</v>
      </c>
      <c r="L470" s="4">
        <v>0.69693690049911572</v>
      </c>
      <c r="M470" s="4">
        <v>0.28110833405530394</v>
      </c>
      <c r="N470" s="4">
        <v>0.46412140835865945</v>
      </c>
      <c r="O470" s="4">
        <v>0.41730000739517398</v>
      </c>
      <c r="P470" s="4">
        <v>0.39603347496122032</v>
      </c>
      <c r="Q470" s="4">
        <v>0.80559794460388978</v>
      </c>
      <c r="R470" s="5">
        <v>68.067396535730452</v>
      </c>
      <c r="S470" s="5">
        <v>64.929448070186297</v>
      </c>
      <c r="T470" s="5">
        <v>44.336376323188873</v>
      </c>
      <c r="U470" s="5">
        <v>59.111073643035205</v>
      </c>
      <c r="V470" s="20">
        <v>0.61216633134972132</v>
      </c>
      <c r="W470" s="20">
        <v>0.86700805491230781</v>
      </c>
    </row>
    <row r="471" spans="1:23" x14ac:dyDescent="0.35">
      <c r="A471" s="3">
        <f>VLOOKUP(B471,[1]GDP!$A$4:$BI$251,59,0)</f>
        <v>19871.838070700574</v>
      </c>
      <c r="B471" s="3" t="s">
        <v>89</v>
      </c>
      <c r="C471" s="2">
        <v>2014</v>
      </c>
      <c r="D471" s="4">
        <v>0.34582805102912434</v>
      </c>
      <c r="E471" s="4">
        <v>0.37313134129673503</v>
      </c>
      <c r="F471" s="4">
        <v>0.55682431302907709</v>
      </c>
      <c r="G471" s="4">
        <v>0.639944862653128</v>
      </c>
      <c r="H471" s="4">
        <v>0.23177082716568326</v>
      </c>
      <c r="I471" s="4">
        <v>0.2131681929305016</v>
      </c>
      <c r="J471" s="4">
        <v>6.8192037831837207E-2</v>
      </c>
      <c r="K471" s="4">
        <v>0.23930718728179751</v>
      </c>
      <c r="L471" s="4">
        <v>0.55012410455550143</v>
      </c>
      <c r="M471" s="4">
        <v>9.8971169744034401E-2</v>
      </c>
      <c r="N471" s="4">
        <v>0.19760699579656779</v>
      </c>
      <c r="O471" s="4">
        <v>0.17083856349075</v>
      </c>
      <c r="P471" s="4">
        <v>0.22678484171778751</v>
      </c>
      <c r="Q471" s="4">
        <v>0.1851348549929798</v>
      </c>
      <c r="R471" s="5">
        <v>36.382400935390791</v>
      </c>
      <c r="S471" s="5">
        <v>23.68529219490302</v>
      </c>
      <c r="T471" s="5">
        <v>16.944708470988886</v>
      </c>
      <c r="U471" s="5">
        <v>25.6708005337609</v>
      </c>
      <c r="V471" s="20">
        <v>0.57103241659193904</v>
      </c>
      <c r="W471" s="20">
        <v>0.46501921973105864</v>
      </c>
    </row>
    <row r="472" spans="1:23" x14ac:dyDescent="0.35">
      <c r="A472" s="3">
        <f>VLOOKUP(B472,[1]GDP!$A$4:$BI$251,59,0)</f>
        <v>11545.387641225125</v>
      </c>
      <c r="B472" s="3" t="s">
        <v>90</v>
      </c>
      <c r="C472" s="2">
        <v>2014</v>
      </c>
      <c r="D472" s="4">
        <v>0.49264652130541714</v>
      </c>
      <c r="E472" s="4">
        <v>0.29957770858274774</v>
      </c>
      <c r="F472" s="4">
        <v>0.46905587817922173</v>
      </c>
      <c r="G472" s="4">
        <v>0.51404439569792149</v>
      </c>
      <c r="H472" s="4">
        <v>0.32327329885044476</v>
      </c>
      <c r="I472" s="4">
        <v>0.37506530295514606</v>
      </c>
      <c r="J472" s="4">
        <v>7.9733880678663133E-2</v>
      </c>
      <c r="K472" s="4">
        <v>0.30239870202311359</v>
      </c>
      <c r="L472" s="4">
        <v>0.24964031358661981</v>
      </c>
      <c r="M472" s="4">
        <v>0.15570193202338728</v>
      </c>
      <c r="N472" s="4">
        <v>0.11732728937432023</v>
      </c>
      <c r="O472" s="4">
        <v>0.22238200741574712</v>
      </c>
      <c r="P472" s="4">
        <v>0.20803420128061156</v>
      </c>
      <c r="Q472" s="4">
        <v>0.31485143054835868</v>
      </c>
      <c r="R472" s="5">
        <v>36.504588453309353</v>
      </c>
      <c r="S472" s="5">
        <v>23.263095337511235</v>
      </c>
      <c r="T472" s="5">
        <v>19.431858403716067</v>
      </c>
      <c r="U472" s="5">
        <v>26.399847398178881</v>
      </c>
      <c r="V472" s="20">
        <v>0.5717144136665453</v>
      </c>
      <c r="W472" s="20">
        <v>0.45368159823795057</v>
      </c>
    </row>
    <row r="473" spans="1:23" x14ac:dyDescent="0.35">
      <c r="A473" s="3">
        <f>VLOOKUP(B473,[1]GDP!$A$4:$BI$251,59,0)</f>
        <v>6585.8959487120983</v>
      </c>
      <c r="B473" s="3" t="s">
        <v>91</v>
      </c>
      <c r="C473" s="2">
        <v>2014</v>
      </c>
      <c r="D473" s="4">
        <v>0.27636369616942852</v>
      </c>
      <c r="E473" s="4">
        <v>0.51152685787301067</v>
      </c>
      <c r="F473" s="4">
        <v>0.32697310062098955</v>
      </c>
      <c r="G473" s="4">
        <v>0.19408010892699346</v>
      </c>
      <c r="H473" s="4">
        <v>0.35613755169692174</v>
      </c>
      <c r="I473" s="4">
        <v>0.29177429776143787</v>
      </c>
      <c r="J473" s="4">
        <v>3.3148384717133793E-2</v>
      </c>
      <c r="K473" s="4">
        <v>0.35740591225966256</v>
      </c>
      <c r="L473" s="4">
        <v>0.32751075498976667</v>
      </c>
      <c r="M473" s="4">
        <v>0.56360426668687846</v>
      </c>
      <c r="N473" s="4">
        <v>0.18505646442311316</v>
      </c>
      <c r="O473" s="4">
        <v>0.16801234917709698</v>
      </c>
      <c r="P473" s="4">
        <v>0.18849203319658595</v>
      </c>
      <c r="Q473" s="4">
        <v>9.8578633869172455E-2</v>
      </c>
      <c r="R473" s="5">
        <v>28.822252873527997</v>
      </c>
      <c r="S473" s="5">
        <v>22.310281226522548</v>
      </c>
      <c r="T473" s="5">
        <v>21.034358164842477</v>
      </c>
      <c r="U473" s="5">
        <v>24.055630754964341</v>
      </c>
      <c r="V473" s="20">
        <v>0.55140990825126757</v>
      </c>
      <c r="W473" s="20">
        <v>0.48214662542781878</v>
      </c>
    </row>
    <row r="474" spans="1:23" x14ac:dyDescent="0.35">
      <c r="A474" s="3">
        <f>VLOOKUP(B474,[1]GDP!$A$4:$BI$251,59,0)</f>
        <v>24346.206561940657</v>
      </c>
      <c r="B474" s="3" t="s">
        <v>92</v>
      </c>
      <c r="C474" s="2">
        <v>2014</v>
      </c>
      <c r="D474" s="4">
        <v>0.36799209789652898</v>
      </c>
      <c r="E474" s="4">
        <v>0.64461212121483813</v>
      </c>
      <c r="F474" s="4">
        <v>0.41183966456208293</v>
      </c>
      <c r="G474" s="4">
        <v>0.32616999227772275</v>
      </c>
      <c r="H474" s="4">
        <v>0.49356234172681229</v>
      </c>
      <c r="I474" s="4">
        <v>0.3478733888385897</v>
      </c>
      <c r="J474" s="4">
        <v>0.31920154268486933</v>
      </c>
      <c r="K474" s="4">
        <v>0.42204484961086242</v>
      </c>
      <c r="L474" s="4">
        <v>0.41008734010268449</v>
      </c>
      <c r="M474" s="4">
        <v>0.59528207758103646</v>
      </c>
      <c r="N474" s="4">
        <v>0.37893668038797679</v>
      </c>
      <c r="O474" s="4">
        <v>0.51501934905472624</v>
      </c>
      <c r="P474" s="4">
        <v>0.95087618119325035</v>
      </c>
      <c r="Q474" s="4">
        <v>0.5748116449640176</v>
      </c>
      <c r="R474" s="5">
        <v>43.536470488147643</v>
      </c>
      <c r="S474" s="5">
        <v>37.242013811885769</v>
      </c>
      <c r="T474" s="5">
        <v>55.338707207660178</v>
      </c>
      <c r="U474" s="5">
        <v>45.372397169231192</v>
      </c>
      <c r="V474" s="20">
        <v>0.57564673828453206</v>
      </c>
      <c r="W474" s="20">
        <v>0.61800180078780265</v>
      </c>
    </row>
    <row r="475" spans="1:23" x14ac:dyDescent="0.35">
      <c r="A475" s="3">
        <f>VLOOKUP(B475,[1]GDP!$A$4:$BI$251,59,0)</f>
        <v>26023.673620720358</v>
      </c>
      <c r="B475" s="3" t="s">
        <v>93</v>
      </c>
      <c r="C475" s="2">
        <v>2014</v>
      </c>
      <c r="D475" s="4">
        <v>0.38579349534051549</v>
      </c>
      <c r="E475" s="4">
        <v>0.64628683261417208</v>
      </c>
      <c r="F475" s="4">
        <v>0.60098759059415419</v>
      </c>
      <c r="G475" s="4">
        <v>0.36779056445050701</v>
      </c>
      <c r="H475" s="4">
        <v>0.57945938552421539</v>
      </c>
      <c r="I475" s="4">
        <v>0.57511583158649127</v>
      </c>
      <c r="J475" s="4">
        <v>0.38739532796963871</v>
      </c>
      <c r="K475" s="4">
        <v>0.3158463520119994</v>
      </c>
      <c r="L475" s="4">
        <v>0.48670668070422185</v>
      </c>
      <c r="M475" s="4">
        <v>0.4072474864946023</v>
      </c>
      <c r="N475" s="4">
        <v>0.73417308720666596</v>
      </c>
      <c r="O475" s="4">
        <v>0.36254465054120028</v>
      </c>
      <c r="P475" s="4">
        <v>0.70678294244174122</v>
      </c>
      <c r="Q475" s="4">
        <v>0.32258392016717624</v>
      </c>
      <c r="R475" s="5">
        <v>49.172417395377174</v>
      </c>
      <c r="S475" s="5">
        <v>42.947009139014583</v>
      </c>
      <c r="T475" s="5">
        <v>47.686992996381122</v>
      </c>
      <c r="U475" s="5">
        <v>46.602139843590955</v>
      </c>
      <c r="V475" s="20">
        <v>0.57397566653905241</v>
      </c>
      <c r="W475" s="20">
        <v>0.66688267637564291</v>
      </c>
    </row>
    <row r="476" spans="1:23" x14ac:dyDescent="0.35">
      <c r="A476" s="3">
        <f>VLOOKUP(B476,[1]GDP!$A$4:$BI$251,59,0)</f>
        <v>33843.624081884496</v>
      </c>
      <c r="B476" s="3" t="s">
        <v>94</v>
      </c>
      <c r="C476" s="2">
        <v>2014</v>
      </c>
      <c r="D476" s="4">
        <v>0.52963898609980431</v>
      </c>
      <c r="E476" s="4">
        <v>0.72953472612618275</v>
      </c>
      <c r="F476" s="4">
        <v>0.82238468823931798</v>
      </c>
      <c r="G476" s="4">
        <v>0.35074513869676233</v>
      </c>
      <c r="H476" s="4">
        <v>0.20082666375513569</v>
      </c>
      <c r="I476" s="4">
        <v>0.64602310945772112</v>
      </c>
      <c r="J476" s="4">
        <v>0.25566208920867661</v>
      </c>
      <c r="K476" s="4">
        <v>1</v>
      </c>
      <c r="L476" s="4">
        <v>0.78023833928205</v>
      </c>
      <c r="M476" s="4">
        <v>0.43256145870010021</v>
      </c>
      <c r="N476" s="4">
        <v>0.28106805447871652</v>
      </c>
      <c r="O476" s="4">
        <v>0.21056819376560038</v>
      </c>
      <c r="P476" s="4">
        <v>0.55032454308752199</v>
      </c>
      <c r="Q476" s="4">
        <v>0.44884020606446862</v>
      </c>
      <c r="R476" s="5">
        <v>45.942084366030919</v>
      </c>
      <c r="S476" s="5">
        <v>55.150972465298075</v>
      </c>
      <c r="T476" s="5">
        <v>36.247723504298449</v>
      </c>
      <c r="U476" s="5">
        <v>45.780260111875812</v>
      </c>
      <c r="V476" s="20">
        <v>0.52770177301460996</v>
      </c>
      <c r="W476" s="20">
        <v>0.7928393912142685</v>
      </c>
    </row>
    <row r="477" spans="1:23" x14ac:dyDescent="0.35">
      <c r="A477" s="3">
        <f>VLOOKUP(B477,[1]GDP!$A$4:$BI$251,59,0)</f>
        <v>120860.06755829038</v>
      </c>
      <c r="B477" s="3" t="s">
        <v>95</v>
      </c>
      <c r="C477" s="2">
        <v>2014</v>
      </c>
      <c r="D477" s="4">
        <v>0.79684087199760845</v>
      </c>
      <c r="E477" s="4">
        <v>0.24326268973621212</v>
      </c>
      <c r="F477" s="4">
        <v>0.47477467188958777</v>
      </c>
      <c r="G477" s="4">
        <v>0.76463252003165794</v>
      </c>
      <c r="H477" s="4">
        <v>0.95339153526247544</v>
      </c>
      <c r="I477" s="4">
        <v>0.66510001198144286</v>
      </c>
      <c r="J477" s="4">
        <v>0.24653880533740316</v>
      </c>
      <c r="K477" s="4">
        <v>0.83052869802709217</v>
      </c>
      <c r="L477" s="4">
        <v>0.85764214074499379</v>
      </c>
      <c r="M477" s="4">
        <v>0.7115721646339096</v>
      </c>
      <c r="N477" s="4">
        <v>0.52066113697065419</v>
      </c>
      <c r="O477" s="4">
        <v>1</v>
      </c>
      <c r="P477" s="4">
        <v>0.4587347754457744</v>
      </c>
      <c r="Q477" s="4">
        <v>0.9687880235529186</v>
      </c>
      <c r="R477" s="5">
        <v>55.256072451660465</v>
      </c>
      <c r="S477" s="5">
        <v>55.591485359806867</v>
      </c>
      <c r="T477" s="5">
        <v>61.461508916278916</v>
      </c>
      <c r="U477" s="5">
        <v>57.436355575915421</v>
      </c>
      <c r="V477" s="20">
        <v>0.7805000767680198</v>
      </c>
      <c r="W477" s="20">
        <v>0.72020965790486258</v>
      </c>
    </row>
    <row r="478" spans="1:23" x14ac:dyDescent="0.35">
      <c r="A478" s="3">
        <f>VLOOKUP(B478,[1]GDP!$A$4:$BI$251,59,0)</f>
        <v>19666.952702971626</v>
      </c>
      <c r="B478" s="3" t="s">
        <v>96</v>
      </c>
      <c r="C478" s="2">
        <v>2014</v>
      </c>
      <c r="D478" s="4">
        <v>0.2833786162548293</v>
      </c>
      <c r="E478" s="4">
        <v>0.43360578747226136</v>
      </c>
      <c r="F478" s="4">
        <v>0.16724134573865551</v>
      </c>
      <c r="G478" s="4">
        <v>0.18702877884838134</v>
      </c>
      <c r="H478" s="4">
        <v>0.37392070112275771</v>
      </c>
      <c r="I478" s="4">
        <v>0.22135634805534671</v>
      </c>
      <c r="J478" s="4">
        <v>0.4546701208752002</v>
      </c>
      <c r="K478" s="4">
        <v>0.4194568754532505</v>
      </c>
      <c r="L478" s="4">
        <v>0.28252830314844701</v>
      </c>
      <c r="M478" s="4">
        <v>0.31294838375503681</v>
      </c>
      <c r="N478" s="4">
        <v>0.31218330877850403</v>
      </c>
      <c r="O478" s="4">
        <v>0.64722835827559855</v>
      </c>
      <c r="P478" s="4">
        <v>0.75086668937631595</v>
      </c>
      <c r="Q478" s="4">
        <v>0.70137109257110708</v>
      </c>
      <c r="R478" s="5">
        <v>27.720128832282047</v>
      </c>
      <c r="S478" s="5">
        <v>32.581614918998625</v>
      </c>
      <c r="T478" s="5">
        <v>46.877609737261849</v>
      </c>
      <c r="U478" s="5">
        <v>35.726451162847503</v>
      </c>
      <c r="V478" s="20">
        <v>0.63574107805403102</v>
      </c>
      <c r="W478" s="20">
        <v>0.45958594588206647</v>
      </c>
    </row>
    <row r="479" spans="1:23" x14ac:dyDescent="0.35">
      <c r="A479" s="3">
        <f>VLOOKUP(B479,[1]GDP!$A$4:$BI$251,59,0)</f>
        <v>24880.081514289301</v>
      </c>
      <c r="B479" s="3" t="s">
        <v>97</v>
      </c>
      <c r="C479" s="2">
        <v>2014</v>
      </c>
      <c r="D479" s="4">
        <v>0.14976790638346019</v>
      </c>
      <c r="E479" s="4">
        <v>0.34043481378537854</v>
      </c>
      <c r="F479" s="4">
        <v>0.31579362136788613</v>
      </c>
      <c r="G479" s="4">
        <v>0.45993233769477593</v>
      </c>
      <c r="H479" s="4">
        <v>0.14811364706726013</v>
      </c>
      <c r="I479" s="4">
        <v>0.20549552731518458</v>
      </c>
      <c r="J479" s="4">
        <v>0.23541934442894502</v>
      </c>
      <c r="K479" s="4">
        <v>0.70388352996045933</v>
      </c>
      <c r="L479" s="4">
        <v>0.20588094287213074</v>
      </c>
      <c r="M479" s="4">
        <v>0.18581333424035251</v>
      </c>
      <c r="N479" s="4">
        <v>0.29548086581543381</v>
      </c>
      <c r="O479" s="4">
        <v>0.43138528343017252</v>
      </c>
      <c r="P479" s="4">
        <v>8.2427968544432476E-2</v>
      </c>
      <c r="Q479" s="4">
        <v>0.22713087536208518</v>
      </c>
      <c r="R479" s="5">
        <v>25.816264319800332</v>
      </c>
      <c r="S479" s="5">
        <v>29.15864065930802</v>
      </c>
      <c r="T479" s="5">
        <v>22.630889954893174</v>
      </c>
      <c r="U479" s="5">
        <v>25.868598311333841</v>
      </c>
      <c r="V479" s="20">
        <v>0.44627346302337828</v>
      </c>
      <c r="W479" s="20">
        <v>0.50592719700848021</v>
      </c>
    </row>
    <row r="480" spans="1:23" x14ac:dyDescent="0.35">
      <c r="A480" s="3">
        <f>VLOOKUP(B480,[1]GDP!$A$4:$BI$251,59,0)</f>
        <v>80305.449884455636</v>
      </c>
      <c r="B480" s="3" t="s">
        <v>101</v>
      </c>
      <c r="C480" s="2">
        <v>2014</v>
      </c>
      <c r="D480" s="4">
        <v>0.48275911184901577</v>
      </c>
      <c r="E480" s="4">
        <v>3.0270804250963401E-2</v>
      </c>
      <c r="F480" s="4">
        <v>0.8104064219504421</v>
      </c>
      <c r="G480" s="4">
        <v>0.42786037191833654</v>
      </c>
      <c r="H480" s="4">
        <v>0.71769133694577913</v>
      </c>
      <c r="I480" s="4">
        <v>1</v>
      </c>
      <c r="J480" s="4">
        <v>0.74303587677889671</v>
      </c>
      <c r="K480" s="4">
        <v>1</v>
      </c>
      <c r="L480" s="4">
        <v>0.63504051041783993</v>
      </c>
      <c r="M480" s="4">
        <v>0.62241348467148583</v>
      </c>
      <c r="N480" s="4">
        <v>1</v>
      </c>
      <c r="O480" s="4">
        <v>1</v>
      </c>
      <c r="P480" s="4">
        <v>1</v>
      </c>
      <c r="Q480" s="4">
        <v>0.80984379218848024</v>
      </c>
      <c r="R480" s="5">
        <v>37.643147408296741</v>
      </c>
      <c r="S480" s="5">
        <v>58.155623909350766</v>
      </c>
      <c r="T480" s="5">
        <v>60.041085705182795</v>
      </c>
      <c r="U480" s="5">
        <v>51.946619007610103</v>
      </c>
      <c r="V480" s="20">
        <v>0.65943055581302412</v>
      </c>
      <c r="W480" s="20">
        <v>0.88247682046232456</v>
      </c>
    </row>
    <row r="481" spans="1:23" x14ac:dyDescent="0.35">
      <c r="A481" s="3">
        <f>VLOOKUP(B481,[1]GDP!$A$4:$BI$251,59,0)</f>
        <v>27237.623232656988</v>
      </c>
      <c r="B481" s="3" t="s">
        <v>102</v>
      </c>
      <c r="C481" s="2">
        <v>2014</v>
      </c>
      <c r="D481" s="4">
        <v>0.22828906823180056</v>
      </c>
      <c r="E481" s="4">
        <v>0.35722511345805757</v>
      </c>
      <c r="F481" s="4">
        <v>0.66398135382242707</v>
      </c>
      <c r="G481" s="4">
        <v>0.31871606741378267</v>
      </c>
      <c r="H481" s="4">
        <v>0.27700768484041405</v>
      </c>
      <c r="I481" s="4">
        <v>0.35698744830355295</v>
      </c>
      <c r="J481" s="4">
        <v>0.52266229201125836</v>
      </c>
      <c r="K481" s="4">
        <v>0.34020274690367008</v>
      </c>
      <c r="L481" s="4">
        <v>0.23896946867011551</v>
      </c>
      <c r="M481" s="4">
        <v>0.48050210889034456</v>
      </c>
      <c r="N481" s="4">
        <v>0.47746824384774411</v>
      </c>
      <c r="O481" s="4">
        <v>0.56384243123924704</v>
      </c>
      <c r="P481" s="4">
        <v>1</v>
      </c>
      <c r="Q481" s="4">
        <v>0.68710249800490442</v>
      </c>
      <c r="R481" s="5">
        <v>34.992166260591326</v>
      </c>
      <c r="S481" s="5">
        <v>35.135522361285453</v>
      </c>
      <c r="T481" s="5">
        <v>55.514575949527199</v>
      </c>
      <c r="U481" s="5">
        <v>41.880754857134662</v>
      </c>
      <c r="V481" s="20">
        <v>0.61633192503017842</v>
      </c>
      <c r="W481" s="20">
        <v>0.54674693517990114</v>
      </c>
    </row>
    <row r="482" spans="1:23" x14ac:dyDescent="0.35">
      <c r="A482" s="3">
        <f>VLOOKUP(B482,[1]GDP!$A$4:$BI$251,59,0)</f>
        <v>28459.914344242334</v>
      </c>
      <c r="B482" s="3" t="s">
        <v>103</v>
      </c>
      <c r="C482" s="2">
        <v>2014</v>
      </c>
      <c r="D482" s="4">
        <v>0.27901363337040958</v>
      </c>
      <c r="E482" s="4">
        <v>0.85667423640767937</v>
      </c>
      <c r="F482" s="4">
        <v>0.78207062844863107</v>
      </c>
      <c r="G482" s="4">
        <v>0.35923729128489185</v>
      </c>
      <c r="H482" s="4">
        <v>0.46890555031926134</v>
      </c>
      <c r="I482" s="4">
        <v>0.57967399306418721</v>
      </c>
      <c r="J482" s="4">
        <v>0.63555621363317816</v>
      </c>
      <c r="K482" s="4">
        <v>0.43276278802892748</v>
      </c>
      <c r="L482" s="4">
        <v>0.42764828766707852</v>
      </c>
      <c r="M482" s="4">
        <v>0.52097349376021873</v>
      </c>
      <c r="N482" s="4">
        <v>0.70834731089623859</v>
      </c>
      <c r="O482" s="4">
        <v>0.39092071282213608</v>
      </c>
      <c r="P482" s="4">
        <v>0.90825781146971762</v>
      </c>
      <c r="Q482" s="4">
        <v>0.50348505919943543</v>
      </c>
      <c r="R482" s="5">
        <v>49.584413731006265</v>
      </c>
      <c r="S482" s="5">
        <v>48.90654158597895</v>
      </c>
      <c r="T482" s="5">
        <v>54.659550985759012</v>
      </c>
      <c r="U482" s="5">
        <v>51.050168767581404</v>
      </c>
      <c r="V482" s="20">
        <v>0.6450849232813427</v>
      </c>
      <c r="W482" s="20">
        <v>0.63118471954039579</v>
      </c>
    </row>
    <row r="483" spans="1:23" x14ac:dyDescent="0.35">
      <c r="A483" s="3">
        <f>VLOOKUP(B483,[1]GDP!$A$4:$BI$251,59,0)</f>
        <v>12462.026451947924</v>
      </c>
      <c r="B483" s="3" t="s">
        <v>104</v>
      </c>
      <c r="C483" s="2">
        <v>2014</v>
      </c>
      <c r="D483" s="4">
        <v>0.41272612306607231</v>
      </c>
      <c r="E483" s="4">
        <v>6.6405871070910602E-2</v>
      </c>
      <c r="F483" s="4">
        <v>0.47773511967537952</v>
      </c>
      <c r="G483" s="4">
        <v>0.30263551535079297</v>
      </c>
      <c r="H483" s="4">
        <v>0.38011316824442565</v>
      </c>
      <c r="I483" s="4">
        <v>0.3455330443963594</v>
      </c>
      <c r="J483" s="4">
        <v>0.26730562162248367</v>
      </c>
      <c r="K483" s="4">
        <v>0.20891516640804164</v>
      </c>
      <c r="L483" s="4">
        <v>0.74661784939618558</v>
      </c>
      <c r="M483" s="4">
        <v>0.63180205509046716</v>
      </c>
      <c r="N483" s="4">
        <v>0.51669883720901433</v>
      </c>
      <c r="O483" s="4">
        <v>0.57863231069049792</v>
      </c>
      <c r="P483" s="4">
        <v>0.48006138612882732</v>
      </c>
      <c r="Q483" s="4">
        <v>0.17191008664349275</v>
      </c>
      <c r="R483" s="5">
        <v>28.832850473259636</v>
      </c>
      <c r="S483" s="5">
        <v>32.937406256442138</v>
      </c>
      <c r="T483" s="5">
        <v>39.323869800939875</v>
      </c>
      <c r="U483" s="5">
        <v>33.698042176880548</v>
      </c>
      <c r="V483" s="20">
        <v>0.61843575636256687</v>
      </c>
      <c r="W483" s="20">
        <v>0.56284175218316401</v>
      </c>
    </row>
    <row r="484" spans="1:23" x14ac:dyDescent="0.35">
      <c r="A484" s="3">
        <f>VLOOKUP(B484,[1]GDP!$A$4:$BI$251,59,0)</f>
        <v>31193.326214046199</v>
      </c>
      <c r="B484" s="3" t="s">
        <v>105</v>
      </c>
      <c r="C484" s="2">
        <v>2014</v>
      </c>
      <c r="D484" s="4">
        <v>0.32793652237568627</v>
      </c>
      <c r="E484" s="4">
        <v>0.69845363125432669</v>
      </c>
      <c r="F484" s="4">
        <v>0.62189976745301201</v>
      </c>
      <c r="G484" s="4">
        <v>0.61504074883939797</v>
      </c>
      <c r="H484" s="4">
        <v>0.36856871926610296</v>
      </c>
      <c r="I484" s="4">
        <v>0.51633544342774373</v>
      </c>
      <c r="J484" s="4">
        <v>0.73654456282381608</v>
      </c>
      <c r="K484" s="4">
        <v>0.38315166047367916</v>
      </c>
      <c r="L484" s="4">
        <v>0.50276556675597095</v>
      </c>
      <c r="M484" s="4">
        <v>0.30171981955643185</v>
      </c>
      <c r="N484" s="4">
        <v>0.55474445938445827</v>
      </c>
      <c r="O484" s="4">
        <v>0.26600936350119536</v>
      </c>
      <c r="P484" s="4">
        <v>0.2975259620908926</v>
      </c>
      <c r="Q484" s="4">
        <v>0.57567358319945106</v>
      </c>
      <c r="R484" s="5">
        <v>48.654589698520446</v>
      </c>
      <c r="S484" s="5">
        <v>49.554511049567211</v>
      </c>
      <c r="T484" s="5">
        <v>38.264967648090071</v>
      </c>
      <c r="U484" s="5">
        <v>45.491356132059245</v>
      </c>
      <c r="V484" s="20">
        <v>0.52010213710506759</v>
      </c>
      <c r="W484" s="20">
        <v>0.68508781093830606</v>
      </c>
    </row>
    <row r="485" spans="1:23" x14ac:dyDescent="0.35">
      <c r="A485" s="3">
        <f>VLOOKUP(B485,[1]GDP!$A$4:$BI$251,59,0)</f>
        <v>15323.196418022895</v>
      </c>
      <c r="B485" s="3" t="s">
        <v>106</v>
      </c>
      <c r="C485" s="2">
        <v>2014</v>
      </c>
      <c r="D485" s="4">
        <v>0.2607268437424714</v>
      </c>
      <c r="E485" s="4">
        <v>9.3782353413040767E-2</v>
      </c>
      <c r="F485" s="4">
        <v>0.10310847601910147</v>
      </c>
      <c r="G485" s="4">
        <v>0.41548378183752688</v>
      </c>
      <c r="H485" s="4">
        <v>0.26994279248687647</v>
      </c>
      <c r="I485" s="4">
        <v>0.34552690280970128</v>
      </c>
      <c r="J485" s="4">
        <v>1.6518187729078353E-2</v>
      </c>
      <c r="K485" s="4">
        <v>0.40502855576140279</v>
      </c>
      <c r="L485" s="4">
        <v>0.28058469554600746</v>
      </c>
      <c r="M485" s="4">
        <v>4.7224030338912815E-2</v>
      </c>
      <c r="N485" s="4">
        <v>7.4702991319967368E-2</v>
      </c>
      <c r="O485" s="4">
        <v>5.0625928612726336E-2</v>
      </c>
      <c r="P485" s="4">
        <v>0.39011859590963344</v>
      </c>
      <c r="Q485" s="4">
        <v>2.9123120146015591E-2</v>
      </c>
      <c r="R485" s="5">
        <v>20.1883335118759</v>
      </c>
      <c r="S485" s="5">
        <v>22.51118372865006</v>
      </c>
      <c r="T485" s="5">
        <v>10.543222937472926</v>
      </c>
      <c r="U485" s="5">
        <v>17.747580059332964</v>
      </c>
      <c r="V485" s="20">
        <v>0.55500231093188013</v>
      </c>
      <c r="W485" s="20">
        <v>0.32912178446238166</v>
      </c>
    </row>
    <row r="486" spans="1:23" x14ac:dyDescent="0.35">
      <c r="A486" s="3">
        <f>VLOOKUP(B486,[1]GDP!$A$4:$BI$251,59,0)</f>
        <v>44167.631866989126</v>
      </c>
      <c r="B486" s="3" t="s">
        <v>107</v>
      </c>
      <c r="C486" s="2">
        <v>2014</v>
      </c>
      <c r="D486" s="4">
        <v>1</v>
      </c>
      <c r="E486" s="4">
        <v>0.5120028501033248</v>
      </c>
      <c r="F486" s="4">
        <v>0.78533728624983601</v>
      </c>
      <c r="G486" s="4">
        <v>0.73847347855936452</v>
      </c>
      <c r="H486" s="4">
        <v>0.87989254734333011</v>
      </c>
      <c r="I486" s="4">
        <v>0.96420794162490608</v>
      </c>
      <c r="J486" s="4">
        <v>1</v>
      </c>
      <c r="K486" s="4">
        <v>0.57018732118475601</v>
      </c>
      <c r="L486" s="4">
        <v>0.80714363177042003</v>
      </c>
      <c r="M486" s="4">
        <v>0.75683261352484488</v>
      </c>
      <c r="N486" s="4">
        <v>1</v>
      </c>
      <c r="O486" s="4">
        <v>0.58302773581477041</v>
      </c>
      <c r="P486" s="4">
        <v>0.83084188286870653</v>
      </c>
      <c r="Q486" s="4">
        <v>0.61890917235902354</v>
      </c>
      <c r="R486" s="5">
        <v>73.915700903743769</v>
      </c>
      <c r="S486" s="5">
        <v>77.750760993754838</v>
      </c>
      <c r="T486" s="5">
        <v>72.125614208289178</v>
      </c>
      <c r="U486" s="5">
        <v>74.597358701929252</v>
      </c>
      <c r="V486" s="20">
        <v>0.69322391906941694</v>
      </c>
      <c r="W486" s="20">
        <v>0.89948644975162906</v>
      </c>
    </row>
    <row r="487" spans="1:23" x14ac:dyDescent="0.35">
      <c r="A487" s="3">
        <f>VLOOKUP(B487,[1]GDP!$A$4:$BI$251,59,0)</f>
        <v>56680.436499409007</v>
      </c>
      <c r="B487" s="3" t="s">
        <v>108</v>
      </c>
      <c r="C487" s="2">
        <v>2014</v>
      </c>
      <c r="D487" s="4">
        <v>0.73824825131848437</v>
      </c>
      <c r="E487" s="4">
        <v>0.70247718378153245</v>
      </c>
      <c r="F487" s="4">
        <v>0.92800580170942026</v>
      </c>
      <c r="G487" s="4">
        <v>0.55144152501590371</v>
      </c>
      <c r="H487" s="4">
        <v>0.68507218646094792</v>
      </c>
      <c r="I487" s="4">
        <v>0.92969189857641832</v>
      </c>
      <c r="J487" s="4">
        <v>0.66380086594528476</v>
      </c>
      <c r="K487" s="4">
        <v>0.88156650098298128</v>
      </c>
      <c r="L487" s="4">
        <v>0.86771865133421833</v>
      </c>
      <c r="M487" s="4">
        <v>0.80108063781190031</v>
      </c>
      <c r="N487" s="4">
        <v>0.80511839121183371</v>
      </c>
      <c r="O487" s="4">
        <v>0.43647999170543772</v>
      </c>
      <c r="P487" s="4">
        <v>1</v>
      </c>
      <c r="Q487" s="4">
        <v>1</v>
      </c>
      <c r="R487" s="5">
        <v>67.869170334595651</v>
      </c>
      <c r="S487" s="5">
        <v>76.203008189234382</v>
      </c>
      <c r="T487" s="5">
        <v>73.156933421269571</v>
      </c>
      <c r="U487" s="5">
        <v>72.409703981699863</v>
      </c>
      <c r="V487" s="20">
        <v>0.63324309865347239</v>
      </c>
      <c r="W487" s="20">
        <v>0.93694921993416957</v>
      </c>
    </row>
    <row r="488" spans="1:23" x14ac:dyDescent="0.35">
      <c r="A488" s="3">
        <f>VLOOKUP(B488,[1]GDP!$A$4:$BI$251,59,0)</f>
        <v>46193</v>
      </c>
      <c r="B488" s="3" t="s">
        <v>110</v>
      </c>
      <c r="C488" s="2">
        <v>2014</v>
      </c>
      <c r="D488" s="4">
        <v>0.6536591138587089</v>
      </c>
      <c r="E488" s="4">
        <v>0.42555284888184874</v>
      </c>
      <c r="F488" s="4">
        <v>0.601134576711853</v>
      </c>
      <c r="G488" s="4">
        <v>0.5915886336112518</v>
      </c>
      <c r="H488" s="4">
        <v>0.59137614972288099</v>
      </c>
      <c r="I488" s="4">
        <v>0.63395013116349364</v>
      </c>
      <c r="J488" s="4">
        <v>0.54479995309699014</v>
      </c>
      <c r="K488" s="4">
        <v>0.61889389036776987</v>
      </c>
      <c r="L488" s="4">
        <v>0.49320458771788905</v>
      </c>
      <c r="M488" s="4">
        <v>1</v>
      </c>
      <c r="N488" s="4">
        <v>0.84951041065237731</v>
      </c>
      <c r="O488" s="4">
        <v>1</v>
      </c>
      <c r="P488" s="4">
        <v>0.56420776980910536</v>
      </c>
      <c r="Q488" s="4">
        <v>1</v>
      </c>
      <c r="R488" s="5">
        <v>55.970878195058027</v>
      </c>
      <c r="S488" s="5">
        <v>56.098794674338613</v>
      </c>
      <c r="T488" s="5">
        <v>78.274721496827709</v>
      </c>
      <c r="U488" s="5">
        <v>63.448131455408117</v>
      </c>
      <c r="V488" s="20">
        <v>0.67565454428965777</v>
      </c>
      <c r="W488" s="20">
        <v>0.79018466423226441</v>
      </c>
    </row>
    <row r="489" spans="1:23" ht="15" thickBot="1" x14ac:dyDescent="0.4">
      <c r="A489" s="3">
        <f>VLOOKUP(B489,[1]GDP!$A$4:$BI$251,59,0)</f>
        <v>14853.464525566806</v>
      </c>
      <c r="B489" s="3" t="s">
        <v>111</v>
      </c>
      <c r="C489" s="12">
        <v>2014</v>
      </c>
      <c r="D489" s="4">
        <v>0.43501900345164202</v>
      </c>
      <c r="E489" s="4">
        <v>0.37986038499260288</v>
      </c>
      <c r="F489" s="4">
        <v>0.22286332436499459</v>
      </c>
      <c r="G489" s="4">
        <v>0.239508849549675</v>
      </c>
      <c r="H489" s="4">
        <v>0.3038142357563044</v>
      </c>
      <c r="I489" s="4">
        <v>0.34037809083067644</v>
      </c>
      <c r="J489" s="4">
        <v>0.1925719433920941</v>
      </c>
      <c r="K489" s="4">
        <v>0.51448882028341325</v>
      </c>
      <c r="L489" s="4">
        <v>0.32876047742044956</v>
      </c>
      <c r="M489" s="4">
        <v>0.46523248696039127</v>
      </c>
      <c r="N489" s="4">
        <v>0.32488900295206907</v>
      </c>
      <c r="O489" s="4">
        <v>0.2630424651707694</v>
      </c>
      <c r="P489" s="4">
        <v>7.2517204510930688E-2</v>
      </c>
      <c r="Q489" s="4">
        <v>0.32345959300786836</v>
      </c>
      <c r="R489" s="5">
        <v>28.622684814255912</v>
      </c>
      <c r="S489" s="5">
        <v>30.536529694847857</v>
      </c>
      <c r="T489" s="5">
        <v>26.116343337660091</v>
      </c>
      <c r="U489" s="5">
        <v>28.425185948921285</v>
      </c>
      <c r="V489" s="20">
        <v>0.54507647589704178</v>
      </c>
      <c r="W489" s="20">
        <v>0.52543284041412153</v>
      </c>
    </row>
    <row r="490" spans="1:23" ht="15" thickTop="1" x14ac:dyDescent="0.35">
      <c r="A490" s="3">
        <f>VLOOKUP(B490,[1]GDP!$A$4:$BI$251,59,0)</f>
        <v>31595.560010542173</v>
      </c>
      <c r="B490" s="3" t="s">
        <v>112</v>
      </c>
      <c r="C490" s="2">
        <v>2014</v>
      </c>
      <c r="D490" s="4">
        <v>0.4907188308597249</v>
      </c>
      <c r="E490" s="4">
        <v>0.15559792565837899</v>
      </c>
      <c r="F490" s="4">
        <v>0.76096918355457877</v>
      </c>
      <c r="G490" s="4">
        <v>3.8869599312507198E-2</v>
      </c>
      <c r="H490" s="4">
        <v>0.31481037333702055</v>
      </c>
      <c r="I490" s="4">
        <v>0.3843422995270307</v>
      </c>
      <c r="J490" s="4">
        <v>0.11668861381767079</v>
      </c>
      <c r="K490" s="4">
        <v>0.51959182967456174</v>
      </c>
      <c r="L490" s="4">
        <v>0.29548437024250784</v>
      </c>
      <c r="M490" s="4">
        <v>9.7589941150791532E-2</v>
      </c>
      <c r="N490" s="4">
        <v>5.2088067330311287E-2</v>
      </c>
      <c r="O490" s="4">
        <v>0.40874808891266384</v>
      </c>
      <c r="P490" s="4">
        <v>0.28487896340779806</v>
      </c>
      <c r="Q490" s="4">
        <v>0.13178505177990393</v>
      </c>
      <c r="R490" s="5">
        <v>28.469635007616777</v>
      </c>
      <c r="S490" s="5">
        <v>28.261451241810338</v>
      </c>
      <c r="T490" s="5">
        <v>17.610106596273244</v>
      </c>
      <c r="U490" s="5">
        <v>24.780397615233454</v>
      </c>
      <c r="V490" s="20">
        <v>0.63387690936600427</v>
      </c>
      <c r="W490" s="20">
        <v>0.38517151349944134</v>
      </c>
    </row>
    <row r="491" spans="1:23" x14ac:dyDescent="0.35">
      <c r="A491" s="3">
        <f>VLOOKUP(B491,[1]GDP!$A$4:$BI$251,59,0)</f>
        <v>1666.4779172734759</v>
      </c>
      <c r="B491" s="3" t="s">
        <v>115</v>
      </c>
      <c r="C491" s="2">
        <v>2014</v>
      </c>
      <c r="D491" s="4">
        <v>0.33395600944569459</v>
      </c>
      <c r="E491" s="4">
        <v>4.9687972428441377E-2</v>
      </c>
      <c r="F491" s="4">
        <v>0.10891919001695471</v>
      </c>
      <c r="G491" s="4">
        <v>0.10984531967479472</v>
      </c>
      <c r="H491" s="4">
        <v>0.22683665687691781</v>
      </c>
      <c r="I491" s="4">
        <v>0.32664380533214832</v>
      </c>
      <c r="J491" s="4">
        <v>4.7945052457689159E-2</v>
      </c>
      <c r="K491" s="4">
        <v>0.10278513871374641</v>
      </c>
      <c r="L491" s="4">
        <v>0.25667766830733896</v>
      </c>
      <c r="M491" s="4">
        <v>5.7237843515363963E-2</v>
      </c>
      <c r="N491" s="4">
        <v>0.16692114894768212</v>
      </c>
      <c r="O491" s="4">
        <v>7.3160139346326175E-2</v>
      </c>
      <c r="P491" s="4">
        <v>8.522458065911119E-2</v>
      </c>
      <c r="Q491" s="4">
        <v>0.10063126298998337</v>
      </c>
      <c r="R491" s="5">
        <v>15.463830893371918</v>
      </c>
      <c r="S491" s="5">
        <v>16.919090797417848</v>
      </c>
      <c r="T491" s="5">
        <v>9.4792275735184166</v>
      </c>
      <c r="U491" s="5">
        <v>13.954049754769393</v>
      </c>
      <c r="V491" s="20">
        <v>0.5359477987789284</v>
      </c>
      <c r="W491" s="20">
        <v>0.3276966909308992</v>
      </c>
    </row>
    <row r="492" spans="1:23" x14ac:dyDescent="0.35">
      <c r="A492" s="3">
        <f>VLOOKUP(B492,[1]GDP!$A$4:$BI$251,59,0)</f>
        <v>37983.133185065199</v>
      </c>
      <c r="B492" s="3" t="s">
        <v>117</v>
      </c>
      <c r="C492" s="2">
        <v>2014</v>
      </c>
      <c r="D492" s="4">
        <v>0.79429007596316392</v>
      </c>
      <c r="E492" s="4">
        <v>0.56169242885832948</v>
      </c>
      <c r="F492" s="4">
        <v>0.8220642710996896</v>
      </c>
      <c r="G492" s="4">
        <v>0.50276904887491081</v>
      </c>
      <c r="H492" s="4">
        <v>0.85010616537525929</v>
      </c>
      <c r="I492" s="4">
        <v>0.91987780306563882</v>
      </c>
      <c r="J492" s="4">
        <v>0.70611395831658175</v>
      </c>
      <c r="K492" s="4">
        <v>0.73494361848315271</v>
      </c>
      <c r="L492" s="4">
        <v>0.76270955594277612</v>
      </c>
      <c r="M492" s="4">
        <v>0.4951329681746911</v>
      </c>
      <c r="N492" s="4">
        <v>0.69793696843165876</v>
      </c>
      <c r="O492" s="4">
        <v>0.68406015304719703</v>
      </c>
      <c r="P492" s="4">
        <v>0.46634012399870994</v>
      </c>
      <c r="Q492" s="4">
        <v>0.55988104960823648</v>
      </c>
      <c r="R492" s="5">
        <v>67.121312631328209</v>
      </c>
      <c r="S492" s="5">
        <v>73.380482268444268</v>
      </c>
      <c r="T492" s="5">
        <v>57.035313621478387</v>
      </c>
      <c r="U492" s="5">
        <v>65.845702840416962</v>
      </c>
      <c r="V492" s="20">
        <v>0.62179803370325393</v>
      </c>
      <c r="W492" s="20">
        <v>0.86234403028564954</v>
      </c>
    </row>
    <row r="493" spans="1:23" x14ac:dyDescent="0.35">
      <c r="A493" s="3">
        <f>VLOOKUP(B493,[1]GDP!$A$4:$BI$251,59,0)</f>
        <v>51830.990565840199</v>
      </c>
      <c r="B493" s="6" t="s">
        <v>118</v>
      </c>
      <c r="C493" s="2">
        <v>2014</v>
      </c>
      <c r="D493" s="4">
        <v>0.85941631160314969</v>
      </c>
      <c r="E493" s="4">
        <v>1</v>
      </c>
      <c r="F493" s="4">
        <v>0.94994044943323397</v>
      </c>
      <c r="G493" s="4">
        <v>0.4970874437023346</v>
      </c>
      <c r="H493" s="4">
        <v>0.84859605161502227</v>
      </c>
      <c r="I493" s="4">
        <v>0.71796185955765401</v>
      </c>
      <c r="J493" s="4">
        <v>0.86875537645235135</v>
      </c>
      <c r="K493" s="4">
        <v>1</v>
      </c>
      <c r="L493" s="4">
        <v>0.95776427637690953</v>
      </c>
      <c r="M493" s="4">
        <v>0.81173176439649375</v>
      </c>
      <c r="N493" s="4">
        <v>0.96051008752390044</v>
      </c>
      <c r="O493" s="4">
        <v>1</v>
      </c>
      <c r="P493" s="4">
        <v>1</v>
      </c>
      <c r="Q493" s="4">
        <v>1</v>
      </c>
      <c r="R493" s="5">
        <v>76.903594844377565</v>
      </c>
      <c r="S493" s="5">
        <v>81.533150524963929</v>
      </c>
      <c r="T493" s="5">
        <v>86.239240442223334</v>
      </c>
      <c r="U493" s="5">
        <v>81.558661937188276</v>
      </c>
      <c r="V493" s="20">
        <v>0.75776492464427236</v>
      </c>
      <c r="W493" s="20">
        <v>0.93449240990728921</v>
      </c>
    </row>
    <row r="494" spans="1:23" x14ac:dyDescent="0.35">
      <c r="A494" s="3">
        <f>VLOOKUP(B494,[1]GDP!$A$4:$BI$251,59,0)</f>
        <v>19827.564984321907</v>
      </c>
      <c r="B494" s="6" t="s">
        <v>119</v>
      </c>
      <c r="C494" s="2">
        <v>2014</v>
      </c>
      <c r="D494" s="4">
        <v>0.64436295428139567</v>
      </c>
      <c r="E494" s="4">
        <v>0.53513826624509819</v>
      </c>
      <c r="F494" s="4">
        <v>0.43115324600463739</v>
      </c>
      <c r="G494" s="4">
        <v>0.46519911782688028</v>
      </c>
      <c r="H494" s="4">
        <v>0.60365663633346811</v>
      </c>
      <c r="I494" s="4">
        <v>0.37397762432269344</v>
      </c>
      <c r="J494" s="4">
        <v>0.38328792505031289</v>
      </c>
      <c r="K494" s="4">
        <v>0.33180327652503938</v>
      </c>
      <c r="L494" s="4">
        <v>0.36497794455852778</v>
      </c>
      <c r="M494" s="4">
        <v>0.44339478763709783</v>
      </c>
      <c r="N494" s="4">
        <v>0.19953063895418921</v>
      </c>
      <c r="O494" s="4">
        <v>0.45170426142677322</v>
      </c>
      <c r="P494" s="4">
        <v>0.27068372098158255</v>
      </c>
      <c r="Q494" s="4">
        <v>8.1140733683471092E-2</v>
      </c>
      <c r="R494" s="5">
        <v>44.44900596048619</v>
      </c>
      <c r="S494" s="5">
        <v>32.700392255335203</v>
      </c>
      <c r="T494" s="5">
        <v>26.071324300676459</v>
      </c>
      <c r="U494" s="5">
        <v>34.406907505499284</v>
      </c>
      <c r="V494" s="20">
        <v>0.61358892494063233</v>
      </c>
      <c r="W494" s="20">
        <v>0.50528602809805478</v>
      </c>
    </row>
    <row r="495" spans="1:23" x14ac:dyDescent="0.35">
      <c r="A495" s="3">
        <f>VLOOKUP(B495,[1]GDP!$A$4:$BI$251,59,0)</f>
        <v>5370.209979935822</v>
      </c>
      <c r="B495" s="3" t="s">
        <v>121</v>
      </c>
      <c r="C495" s="2">
        <v>2014</v>
      </c>
      <c r="D495" s="4">
        <v>0.13840016974970834</v>
      </c>
      <c r="E495" s="4">
        <v>0.23445133839594423</v>
      </c>
      <c r="F495" s="4">
        <v>6.1267825112710943E-2</v>
      </c>
      <c r="G495" s="4">
        <v>0.18472538014575809</v>
      </c>
      <c r="H495" s="4">
        <v>0.2104305104733098</v>
      </c>
      <c r="I495" s="4">
        <v>0.21470206520129267</v>
      </c>
      <c r="J495" s="4">
        <v>0.16904473205289944</v>
      </c>
      <c r="K495" s="4">
        <v>0.55716499008797016</v>
      </c>
      <c r="L495" s="4">
        <v>0.20871527922576871</v>
      </c>
      <c r="M495" s="4">
        <v>0.30960442908387414</v>
      </c>
      <c r="N495" s="4">
        <v>0.2008910377631814</v>
      </c>
      <c r="O495" s="4">
        <v>0.2456742501407618</v>
      </c>
      <c r="P495" s="4">
        <v>0.17776490877689535</v>
      </c>
      <c r="Q495" s="4">
        <v>0.46480195169329042</v>
      </c>
      <c r="R495" s="5">
        <v>15.88600827770715</v>
      </c>
      <c r="S495" s="5">
        <v>25.438855313781861</v>
      </c>
      <c r="T495" s="5">
        <v>25.339405461023539</v>
      </c>
      <c r="U495" s="5">
        <v>22.221423017504183</v>
      </c>
      <c r="V495" s="20">
        <v>0.55519010042579897</v>
      </c>
      <c r="W495" s="20">
        <v>0.37239843006219581</v>
      </c>
    </row>
    <row r="496" spans="1:23" x14ac:dyDescent="0.35">
      <c r="A496" s="3">
        <f>VLOOKUP(B496,[1]GDP!$A$4:$BI$251,60,0)</f>
        <v>19101.297392068791</v>
      </c>
      <c r="B496" s="2" t="s">
        <v>23</v>
      </c>
      <c r="C496" s="2">
        <v>2015</v>
      </c>
      <c r="D496" s="4">
        <v>0.12382051500811948</v>
      </c>
      <c r="E496" s="4">
        <v>0.7100160298139554</v>
      </c>
      <c r="F496" s="4">
        <v>1.9594608765457794E-2</v>
      </c>
      <c r="G496" s="4">
        <v>0.29771396250600296</v>
      </c>
      <c r="H496" s="4">
        <v>0.14799238386724606</v>
      </c>
      <c r="I496" s="4">
        <v>0.18207098885595496</v>
      </c>
      <c r="J496" s="4">
        <v>0.32454560294656193</v>
      </c>
      <c r="K496" s="4">
        <v>0.2690779064500407</v>
      </c>
      <c r="L496" s="4">
        <v>0.21886015175615467</v>
      </c>
      <c r="M496" s="4">
        <v>0.29732093834601181</v>
      </c>
      <c r="N496" s="4">
        <v>0.27550761693408526</v>
      </c>
      <c r="O496" s="4">
        <v>0.27652721266726205</v>
      </c>
      <c r="P496" s="4">
        <v>0.14593919072512598</v>
      </c>
      <c r="Q496" s="4">
        <v>0.31034279269373505</v>
      </c>
      <c r="R496" s="5">
        <v>21.177533425425619</v>
      </c>
      <c r="S496" s="5">
        <v>22.316179424247043</v>
      </c>
      <c r="T496" s="5">
        <v>23.276484844267962</v>
      </c>
      <c r="U496" s="5">
        <v>22.256732564646871</v>
      </c>
      <c r="V496" s="20">
        <v>0.52466225214513407</v>
      </c>
      <c r="W496" s="20">
        <v>0.39248162013823984</v>
      </c>
    </row>
    <row r="497" spans="1:23" x14ac:dyDescent="0.35">
      <c r="A497" s="3">
        <f>VLOOKUP(B497,[1]GDP!$A$4:$BI$251,60,0)</f>
        <v>43832.426220596681</v>
      </c>
      <c r="B497" s="2" t="s">
        <v>24</v>
      </c>
      <c r="C497" s="2">
        <v>2015</v>
      </c>
      <c r="D497" s="4">
        <v>0.95766832636755361</v>
      </c>
      <c r="E497" s="4">
        <v>1</v>
      </c>
      <c r="F497" s="4">
        <v>0.68914412665858671</v>
      </c>
      <c r="G497" s="4">
        <v>0.50614850013825652</v>
      </c>
      <c r="H497" s="4">
        <v>0.75578272651183098</v>
      </c>
      <c r="I497" s="4">
        <v>0.87926704298938152</v>
      </c>
      <c r="J497" s="4">
        <v>0.77529327534999826</v>
      </c>
      <c r="K497" s="4">
        <v>0.94026193455061291</v>
      </c>
      <c r="L497" s="4">
        <v>0.53367887937242764</v>
      </c>
      <c r="M497" s="4">
        <v>0.56611186365346222</v>
      </c>
      <c r="N497" s="4">
        <v>0.76548449946745867</v>
      </c>
      <c r="O497" s="4">
        <v>0.65547906813812307</v>
      </c>
      <c r="P497" s="4">
        <v>0.72100274859419189</v>
      </c>
      <c r="Q497" s="4">
        <v>0.97438343969986552</v>
      </c>
      <c r="R497" s="5">
        <v>73.439075949209368</v>
      </c>
      <c r="S497" s="5">
        <v>73.78234681585279</v>
      </c>
      <c r="T497" s="5">
        <v>70.466599230787352</v>
      </c>
      <c r="U497" s="5">
        <v>72.562673998616503</v>
      </c>
      <c r="V497" s="20">
        <v>0.7125978421041772</v>
      </c>
      <c r="W497" s="20">
        <v>0.81989401039990306</v>
      </c>
    </row>
    <row r="498" spans="1:23" x14ac:dyDescent="0.35">
      <c r="A498" s="3">
        <f>VLOOKUP(B498,[1]GDP!$A$4:$BI$251,60,0)</f>
        <v>15390.327050463016</v>
      </c>
      <c r="B498" s="2" t="s">
        <v>27</v>
      </c>
      <c r="C498" s="2">
        <v>2015</v>
      </c>
      <c r="D498" s="4">
        <v>0.69244921440576956</v>
      </c>
      <c r="E498" s="4">
        <v>1</v>
      </c>
      <c r="F498" s="4">
        <v>0.34976929563010212</v>
      </c>
      <c r="G498" s="4">
        <v>0.23250543561950932</v>
      </c>
      <c r="H498" s="4">
        <v>0.71806558463334114</v>
      </c>
      <c r="I498" s="4">
        <v>0.30474367752768106</v>
      </c>
      <c r="J498" s="4">
        <v>0.29243830692380191</v>
      </c>
      <c r="K498" s="4">
        <v>0.6345146141468756</v>
      </c>
      <c r="L498" s="4">
        <v>0.30635204759593665</v>
      </c>
      <c r="M498" s="4">
        <v>0.21386353624875812</v>
      </c>
      <c r="N498" s="4">
        <v>0.1069784259581984</v>
      </c>
      <c r="O498" s="4">
        <v>0.20616463402880253</v>
      </c>
      <c r="P498" s="4">
        <v>0.50690727570169902</v>
      </c>
      <c r="Q498" s="4">
        <v>0.16088027833595187</v>
      </c>
      <c r="R498" s="5">
        <v>47.188074369556858</v>
      </c>
      <c r="S498" s="5">
        <v>34.183209159213995</v>
      </c>
      <c r="T498" s="5">
        <v>22.255926238889529</v>
      </c>
      <c r="U498" s="5">
        <v>34.542403255886789</v>
      </c>
      <c r="V498" s="20">
        <v>0.61588708100487044</v>
      </c>
      <c r="W498" s="20">
        <v>0.49662990399753448</v>
      </c>
    </row>
    <row r="499" spans="1:23" x14ac:dyDescent="0.35">
      <c r="A499" s="3">
        <f>VLOOKUP(B499,[1]GDP!$A$4:$BI$251,60,0)</f>
        <v>41723.123728286293</v>
      </c>
      <c r="B499" s="2" t="s">
        <v>28</v>
      </c>
      <c r="C499" s="2">
        <v>2015</v>
      </c>
      <c r="D499" s="4">
        <v>0.7124052148684259</v>
      </c>
      <c r="E499" s="4">
        <v>0.583656373007024</v>
      </c>
      <c r="F499" s="4">
        <v>0.55905788271677959</v>
      </c>
      <c r="G499" s="4">
        <v>0.34388736294124544</v>
      </c>
      <c r="H499" s="4">
        <v>0.56842564168433307</v>
      </c>
      <c r="I499" s="4">
        <v>0.56122323446977562</v>
      </c>
      <c r="J499" s="4">
        <v>0.87711446196353204</v>
      </c>
      <c r="K499" s="4">
        <v>0.80984269724908486</v>
      </c>
      <c r="L499" s="4">
        <v>0.8535863352873343</v>
      </c>
      <c r="M499" s="4">
        <v>0.81883199285713459</v>
      </c>
      <c r="N499" s="4">
        <v>0.91744988621742429</v>
      </c>
      <c r="O499" s="4">
        <v>0.50914979478593481</v>
      </c>
      <c r="P499" s="4">
        <v>0.88654725558864278</v>
      </c>
      <c r="Q499" s="4">
        <v>0.62323241518881189</v>
      </c>
      <c r="R499" s="5">
        <v>52.711589056739051</v>
      </c>
      <c r="S499" s="5">
        <v>68.899239020657546</v>
      </c>
      <c r="T499" s="5">
        <v>66.977052243808799</v>
      </c>
      <c r="U499" s="5">
        <v>62.862626773735137</v>
      </c>
      <c r="V499" s="20">
        <v>0.60259467727145111</v>
      </c>
      <c r="W499" s="20">
        <v>0.84897349191486271</v>
      </c>
    </row>
    <row r="500" spans="1:23" x14ac:dyDescent="0.35">
      <c r="A500" s="3">
        <f>VLOOKUP(B500,[1]GDP!$A$4:$BI$251,60,0)</f>
        <v>15356.457609376317</v>
      </c>
      <c r="B500" s="2" t="s">
        <v>32</v>
      </c>
      <c r="C500" s="2">
        <v>2015</v>
      </c>
      <c r="D500" s="4">
        <v>0.69674411821186488</v>
      </c>
      <c r="E500" s="4">
        <v>0.30738558276999484</v>
      </c>
      <c r="F500" s="4">
        <v>0.75974439507030245</v>
      </c>
      <c r="G500" s="4">
        <v>0.36877277887617321</v>
      </c>
      <c r="H500" s="4">
        <v>0.71861273047687102</v>
      </c>
      <c r="I500" s="4">
        <v>0.37509409706887059</v>
      </c>
      <c r="J500" s="4">
        <v>0.22896361074696003</v>
      </c>
      <c r="K500" s="4">
        <v>0.44779256703557291</v>
      </c>
      <c r="L500" s="4">
        <v>0.33939859468765876</v>
      </c>
      <c r="M500" s="4">
        <v>0.21335894746350942</v>
      </c>
      <c r="N500" s="4">
        <v>0.15979005129082188</v>
      </c>
      <c r="O500" s="4">
        <v>0.48606826943448989</v>
      </c>
      <c r="P500" s="4">
        <v>0.24202597002609094</v>
      </c>
      <c r="Q500" s="4">
        <v>0.13518563583818805</v>
      </c>
      <c r="R500" s="5">
        <v>47.572574278382916</v>
      </c>
      <c r="S500" s="5">
        <v>32.41829128523019</v>
      </c>
      <c r="T500" s="5">
        <v>23.453854178867065</v>
      </c>
      <c r="U500" s="5">
        <v>34.481573247493394</v>
      </c>
      <c r="V500" s="20">
        <v>0.64634765304728581</v>
      </c>
      <c r="W500" s="20">
        <v>0.46255886497014126</v>
      </c>
    </row>
    <row r="501" spans="1:23" x14ac:dyDescent="0.35">
      <c r="A501" s="3">
        <f>VLOOKUP(B501,[1]GDP!$A$4:$BI$251,60,0)</f>
        <v>14666.01816789843</v>
      </c>
      <c r="B501" s="2" t="s">
        <v>33</v>
      </c>
      <c r="C501" s="2">
        <v>2015</v>
      </c>
      <c r="D501" s="4">
        <v>0.3932641006867903</v>
      </c>
      <c r="E501" s="4">
        <v>0.19255439434730409</v>
      </c>
      <c r="F501" s="4">
        <v>0.28220968704616961</v>
      </c>
      <c r="G501" s="4">
        <v>0.3992610611159309</v>
      </c>
      <c r="H501" s="4">
        <v>0.36451571037079306</v>
      </c>
      <c r="I501" s="4">
        <v>0.13292623403840473</v>
      </c>
      <c r="J501" s="4">
        <v>0.19522063061020392</v>
      </c>
      <c r="K501" s="4">
        <v>9.9773889290149381E-2</v>
      </c>
      <c r="L501" s="4">
        <v>0.31986004841765148</v>
      </c>
      <c r="M501" s="4">
        <v>0.13413998113021774</v>
      </c>
      <c r="N501" s="4">
        <v>0.16141215330901404</v>
      </c>
      <c r="O501" s="4">
        <v>0.17602246872410085</v>
      </c>
      <c r="P501" s="4">
        <v>6.3056299786713774E-2</v>
      </c>
      <c r="Q501" s="4">
        <v>0.16483547899292528</v>
      </c>
      <c r="R501" s="5">
        <v>29.211154547783856</v>
      </c>
      <c r="S501" s="5">
        <v>17.651119312798254</v>
      </c>
      <c r="T501" s="5">
        <v>13.623227286563694</v>
      </c>
      <c r="U501" s="5">
        <v>20.161833715715265</v>
      </c>
      <c r="V501" s="20">
        <v>0.43033620660811439</v>
      </c>
      <c r="W501" s="20">
        <v>0.48937979745249643</v>
      </c>
    </row>
    <row r="502" spans="1:23" x14ac:dyDescent="0.35">
      <c r="A502" s="3">
        <f>VLOOKUP(B502,[1]GDP!$A$4:$BI$251,60,0)</f>
        <v>17000.068661857968</v>
      </c>
      <c r="B502" s="2" t="s">
        <v>34</v>
      </c>
      <c r="C502" s="2">
        <v>2015</v>
      </c>
      <c r="D502" s="4">
        <v>0.12938459329699234</v>
      </c>
      <c r="E502" s="4">
        <v>0.3703924141233908</v>
      </c>
      <c r="F502" s="4">
        <v>0.19271324737134454</v>
      </c>
      <c r="G502" s="4">
        <v>0.3934400027315566</v>
      </c>
      <c r="H502" s="4">
        <v>0.27786711169696926</v>
      </c>
      <c r="I502" s="4">
        <v>0.27084743762439911</v>
      </c>
      <c r="J502" s="4">
        <v>0.29391034245952374</v>
      </c>
      <c r="K502" s="4">
        <v>0.24280517205931304</v>
      </c>
      <c r="L502" s="4">
        <v>0.17038061264984963</v>
      </c>
      <c r="M502" s="4">
        <v>5.5543728551215428E-2</v>
      </c>
      <c r="N502" s="4">
        <v>0.46251863606423332</v>
      </c>
      <c r="O502" s="4">
        <v>0.17721669034954077</v>
      </c>
      <c r="P502" s="4">
        <v>0.25098129750495612</v>
      </c>
      <c r="Q502" s="4">
        <v>0.1919641176921561</v>
      </c>
      <c r="R502" s="5">
        <v>24.665034941267706</v>
      </c>
      <c r="S502" s="5">
        <v>22.680653724794333</v>
      </c>
      <c r="T502" s="5">
        <v>20.633387808912502</v>
      </c>
      <c r="U502" s="5">
        <v>22.659692158324845</v>
      </c>
      <c r="V502" s="20">
        <v>0.42673576021153414</v>
      </c>
      <c r="W502" s="20">
        <v>0.462610990039241</v>
      </c>
    </row>
    <row r="503" spans="1:23" x14ac:dyDescent="0.35">
      <c r="A503" s="3">
        <f>VLOOKUP(B503,[1]GDP!$A$4:$BI$251,60,0)</f>
        <v>1550.8470292370062</v>
      </c>
      <c r="B503" s="2" t="s">
        <v>35</v>
      </c>
      <c r="C503" s="2">
        <v>2015</v>
      </c>
      <c r="D503" s="4">
        <v>0.25297645492034032</v>
      </c>
      <c r="E503" s="4">
        <v>3.4983623118952922E-2</v>
      </c>
      <c r="F503" s="4">
        <v>2.5105140869231088E-2</v>
      </c>
      <c r="G503" s="4">
        <v>0.13717974332137625</v>
      </c>
      <c r="H503" s="4">
        <v>0.22260077394406078</v>
      </c>
      <c r="I503" s="4">
        <v>0.19845419851776119</v>
      </c>
      <c r="J503" s="4">
        <v>0.19625784905455321</v>
      </c>
      <c r="K503" s="4">
        <v>3.4734560288244939E-2</v>
      </c>
      <c r="L503" s="4">
        <v>0.17884452835368592</v>
      </c>
      <c r="M503" s="4">
        <v>0.11200855082256576</v>
      </c>
      <c r="N503" s="4">
        <v>0.14205481221482413</v>
      </c>
      <c r="O503" s="4">
        <v>0.1352131636669795</v>
      </c>
      <c r="P503" s="4">
        <v>4.4374872092049496E-2</v>
      </c>
      <c r="Q503" s="4">
        <v>4.3105055595515432E-2</v>
      </c>
      <c r="R503" s="5">
        <v>12.487351024192968</v>
      </c>
      <c r="S503" s="5">
        <v>14.224284111049585</v>
      </c>
      <c r="T503" s="5">
        <v>9.206337345799243</v>
      </c>
      <c r="U503" s="5">
        <v>11.972657493680599</v>
      </c>
      <c r="V503" s="20">
        <v>0.53002623069802501</v>
      </c>
      <c r="W503" s="20">
        <v>0.24535199773644903</v>
      </c>
    </row>
    <row r="504" spans="1:23" x14ac:dyDescent="0.35">
      <c r="A504" s="3">
        <f>VLOOKUP(B504,[1]GDP!$A$4:$BI$251,60,0)</f>
        <v>750.49734203221476</v>
      </c>
      <c r="B504" s="2" t="s">
        <v>36</v>
      </c>
      <c r="C504" s="2">
        <v>2015</v>
      </c>
      <c r="D504" s="4">
        <v>0.23184389533069039</v>
      </c>
      <c r="E504" s="4">
        <v>0.12895943998459725</v>
      </c>
      <c r="F504" s="4">
        <v>8.4706426963366707E-2</v>
      </c>
      <c r="G504" s="4">
        <v>0.35404833792815815</v>
      </c>
      <c r="H504" s="4">
        <v>0.13055613917767722</v>
      </c>
      <c r="I504" s="4">
        <v>9.3494420195809377E-2</v>
      </c>
      <c r="J504" s="4">
        <v>0.16687258561861842</v>
      </c>
      <c r="K504" s="4">
        <v>0.19927012128984431</v>
      </c>
      <c r="L504" s="4">
        <v>0.16799588136726257</v>
      </c>
      <c r="M504" s="4">
        <v>0.17408627080137312</v>
      </c>
      <c r="N504" s="4">
        <v>2.3841037961201791E-2</v>
      </c>
      <c r="O504" s="4">
        <v>0.23496516736868475</v>
      </c>
      <c r="P504" s="4">
        <v>0.13175201829635888</v>
      </c>
      <c r="Q504" s="4">
        <v>8.1481467148368555E-2</v>
      </c>
      <c r="R504" s="5">
        <v>16.965524748338602</v>
      </c>
      <c r="S504" s="5">
        <v>14.776744598483118</v>
      </c>
      <c r="T504" s="5">
        <v>12.1467576219724</v>
      </c>
      <c r="U504" s="5">
        <v>14.629675656264707</v>
      </c>
      <c r="V504" s="20">
        <v>0.52928813378497297</v>
      </c>
      <c r="W504" s="20">
        <v>0.27946264762056694</v>
      </c>
    </row>
    <row r="505" spans="1:23" x14ac:dyDescent="0.35">
      <c r="A505" s="3">
        <f>VLOOKUP(B505,[1]GDP!$A$4:$BI$251,60,0)</f>
        <v>42983.100055685041</v>
      </c>
      <c r="B505" s="1" t="s">
        <v>37</v>
      </c>
      <c r="C505" s="2">
        <v>2015</v>
      </c>
      <c r="D505" s="4">
        <v>1</v>
      </c>
      <c r="E505" s="4">
        <v>0.72464815902629032</v>
      </c>
      <c r="F505" s="4">
        <v>0.76666719244188708</v>
      </c>
      <c r="G505" s="4">
        <v>0.52243247330164166</v>
      </c>
      <c r="H505" s="4">
        <v>0.85805450102589054</v>
      </c>
      <c r="I505" s="4">
        <v>0.97505431982807333</v>
      </c>
      <c r="J505" s="4">
        <v>0.60942110262058868</v>
      </c>
      <c r="K505" s="4">
        <v>0.92275028030141792</v>
      </c>
      <c r="L505" s="4">
        <v>0.71282050256194318</v>
      </c>
      <c r="M505" s="4">
        <v>0.75413911668964206</v>
      </c>
      <c r="N505" s="4">
        <v>0.65598411340226825</v>
      </c>
      <c r="O505" s="4">
        <v>0.69482555867757989</v>
      </c>
      <c r="P505" s="4">
        <v>0.97777192264271129</v>
      </c>
      <c r="Q505" s="4">
        <v>1</v>
      </c>
      <c r="R505" s="5">
        <v>73.53512472727067</v>
      </c>
      <c r="S505" s="5">
        <v>76.00846092083431</v>
      </c>
      <c r="T505" s="5">
        <v>76.956600027429516</v>
      </c>
      <c r="U505" s="5">
        <v>75.500061891844823</v>
      </c>
      <c r="V505" s="20">
        <v>0.72837358270941177</v>
      </c>
      <c r="W505" s="20">
        <v>0.8378321260420466</v>
      </c>
    </row>
    <row r="506" spans="1:23" x14ac:dyDescent="0.35">
      <c r="A506" s="3">
        <f>VLOOKUP(B506,[1]GDP!$A$4:$BI$251,60,0)</f>
        <v>22536.617687894577</v>
      </c>
      <c r="B506" s="1" t="s">
        <v>38</v>
      </c>
      <c r="C506" s="2">
        <v>2015</v>
      </c>
      <c r="D506" s="4">
        <v>0.93322768808062007</v>
      </c>
      <c r="E506" s="4">
        <v>0.91763730012194067</v>
      </c>
      <c r="F506" s="4">
        <v>1</v>
      </c>
      <c r="G506" s="4">
        <v>0.76856064312368277</v>
      </c>
      <c r="H506" s="4">
        <v>0.71094262126262231</v>
      </c>
      <c r="I506" s="4">
        <v>0.66194196011430839</v>
      </c>
      <c r="J506" s="4">
        <v>0.42932989530189924</v>
      </c>
      <c r="K506" s="4">
        <v>0.55816161808500475</v>
      </c>
      <c r="L506" s="4">
        <v>0.40026876890792151</v>
      </c>
      <c r="M506" s="4">
        <v>1</v>
      </c>
      <c r="N506" s="4">
        <v>0.29733038520486588</v>
      </c>
      <c r="O506" s="4">
        <v>0.75806147941531044</v>
      </c>
      <c r="P506" s="4">
        <v>0.40160022352433594</v>
      </c>
      <c r="Q506" s="4">
        <v>0.65480458832667365</v>
      </c>
      <c r="R506" s="5">
        <v>72.77319713289387</v>
      </c>
      <c r="S506" s="5">
        <v>48.648007004321244</v>
      </c>
      <c r="T506" s="5">
        <v>55.202907443474125</v>
      </c>
      <c r="U506" s="5">
        <v>58.874703860229744</v>
      </c>
      <c r="V506" s="20">
        <v>0.761028053128185</v>
      </c>
      <c r="W506" s="20">
        <v>0.67023594732373404</v>
      </c>
    </row>
    <row r="507" spans="1:23" x14ac:dyDescent="0.35">
      <c r="A507" s="3">
        <f>VLOOKUP(B507,[1]GDP!$A$4:$BI$251,60,0)</f>
        <v>13569.892465817244</v>
      </c>
      <c r="B507" s="2" t="s">
        <v>39</v>
      </c>
      <c r="C507" s="2">
        <v>2015</v>
      </c>
      <c r="D507" s="4">
        <v>0.13121287344713195</v>
      </c>
      <c r="E507" s="4">
        <v>0.14674905250177173</v>
      </c>
      <c r="F507" s="4">
        <v>0.53426597138041676</v>
      </c>
      <c r="G507" s="4">
        <v>0.48864576272395993</v>
      </c>
      <c r="H507" s="4">
        <v>0.27180725966544467</v>
      </c>
      <c r="I507" s="4">
        <v>0.25627679774906464</v>
      </c>
      <c r="J507" s="4">
        <v>0.21515496168810982</v>
      </c>
      <c r="K507" s="4">
        <v>0.44569550064774321</v>
      </c>
      <c r="L507" s="4">
        <v>0.26203915552422485</v>
      </c>
      <c r="M507" s="4">
        <v>0.82372158164556852</v>
      </c>
      <c r="N507" s="4">
        <v>0.66485324443847527</v>
      </c>
      <c r="O507" s="4">
        <v>0.60725992282327323</v>
      </c>
      <c r="P507" s="4">
        <v>0.25444122355681759</v>
      </c>
      <c r="Q507" s="4">
        <v>0.88393138352825007</v>
      </c>
      <c r="R507" s="5">
        <v>28.69785149005402</v>
      </c>
      <c r="S507" s="5">
        <v>27.884744448288217</v>
      </c>
      <c r="T507" s="5">
        <v>51.857974485381256</v>
      </c>
      <c r="U507" s="5">
        <v>36.146856807907831</v>
      </c>
      <c r="V507" s="20">
        <v>0.56919995275466628</v>
      </c>
      <c r="W507" s="20">
        <v>0.55819825025663061</v>
      </c>
    </row>
    <row r="508" spans="1:23" x14ac:dyDescent="0.35">
      <c r="A508" s="3">
        <f>VLOOKUP(B508,[1]GDP!$A$4:$BI$251,60,0)</f>
        <v>12985.383134526621</v>
      </c>
      <c r="B508" s="2" t="s">
        <v>40</v>
      </c>
      <c r="C508" s="2">
        <v>2015</v>
      </c>
      <c r="D508" s="4">
        <v>0.6631393461559425</v>
      </c>
      <c r="E508" s="4">
        <v>0.43343425488978526</v>
      </c>
      <c r="F508" s="4">
        <v>0.23845596515552944</v>
      </c>
      <c r="G508" s="4">
        <v>0.22100377249767686</v>
      </c>
      <c r="H508" s="4">
        <v>0.26796097873009217</v>
      </c>
      <c r="I508" s="4">
        <v>0.20480916379333275</v>
      </c>
      <c r="J508" s="4">
        <v>0.39742165276705554</v>
      </c>
      <c r="K508" s="4">
        <v>0.36059975421362267</v>
      </c>
      <c r="L508" s="4">
        <v>0.32799223065291816</v>
      </c>
      <c r="M508" s="4">
        <v>0.52560175009641563</v>
      </c>
      <c r="N508" s="4">
        <v>0.23076077468506057</v>
      </c>
      <c r="O508" s="4">
        <v>0.91831241574395317</v>
      </c>
      <c r="P508" s="4">
        <v>0.69610917295390873</v>
      </c>
      <c r="Q508" s="4">
        <v>0.29608870135725324</v>
      </c>
      <c r="R508" s="5">
        <v>34.128613693264484</v>
      </c>
      <c r="S508" s="5">
        <v>31.364873845967633</v>
      </c>
      <c r="T508" s="5">
        <v>46.191439575947989</v>
      </c>
      <c r="U508" s="5">
        <v>37.22830903839337</v>
      </c>
      <c r="V508" s="20">
        <v>0.67794596837608356</v>
      </c>
      <c r="W508" s="20">
        <v>0.47235200071745709</v>
      </c>
    </row>
    <row r="509" spans="1:23" x14ac:dyDescent="0.35">
      <c r="A509" s="3">
        <f>VLOOKUP(B509,[1]GDP!$A$4:$BI$251,60,0)</f>
        <v>20635.978121701453</v>
      </c>
      <c r="B509" s="2" t="s">
        <v>42</v>
      </c>
      <c r="C509" s="2">
        <v>2015</v>
      </c>
      <c r="D509" s="4">
        <v>0.16884845224945513</v>
      </c>
      <c r="E509" s="4">
        <v>0.4136928683212478</v>
      </c>
      <c r="F509" s="4">
        <v>0.10507425825482757</v>
      </c>
      <c r="G509" s="4">
        <v>0.21881490217797644</v>
      </c>
      <c r="H509" s="4">
        <v>0.2915235735405487</v>
      </c>
      <c r="I509" s="4">
        <v>0.37960382380292207</v>
      </c>
      <c r="J509" s="4">
        <v>0.41630433995314403</v>
      </c>
      <c r="K509" s="4">
        <v>0.18035639769076553</v>
      </c>
      <c r="L509" s="4">
        <v>0.31945830915987689</v>
      </c>
      <c r="M509" s="4">
        <v>0.15345781202273207</v>
      </c>
      <c r="N509" s="4">
        <v>0.52653802943228523</v>
      </c>
      <c r="O509" s="4">
        <v>0.48825194236082081</v>
      </c>
      <c r="P509" s="4">
        <v>0.88774347806257992</v>
      </c>
      <c r="Q509" s="4">
        <v>0.37337573857127687</v>
      </c>
      <c r="R509" s="5">
        <v>22.606072110059547</v>
      </c>
      <c r="S509" s="5">
        <v>29.832550843079375</v>
      </c>
      <c r="T509" s="5">
        <v>40.259284491238851</v>
      </c>
      <c r="U509" s="5">
        <v>30.899302481459255</v>
      </c>
      <c r="V509" s="20">
        <v>0.56657224174532683</v>
      </c>
      <c r="W509" s="20">
        <v>0.44689367467342139</v>
      </c>
    </row>
    <row r="510" spans="1:23" x14ac:dyDescent="0.35">
      <c r="A510" s="3">
        <f>VLOOKUP(B510,[1]GDP!$A$4:$BI$251,60,0)</f>
        <v>10776.574317861177</v>
      </c>
      <c r="B510" s="2" t="s">
        <v>47</v>
      </c>
      <c r="C510" s="2">
        <v>2015</v>
      </c>
      <c r="D510" s="4">
        <v>0.16521701462846489</v>
      </c>
      <c r="E510" s="4">
        <v>0.49952903252961234</v>
      </c>
      <c r="F510" s="4">
        <v>6.5175688898781142E-2</v>
      </c>
      <c r="G510" s="4">
        <v>0.4136207154326928</v>
      </c>
      <c r="H510" s="4">
        <v>0.1902372144817554</v>
      </c>
      <c r="I510" s="4">
        <v>0.25108781370528355</v>
      </c>
      <c r="J510" s="4">
        <v>0.13883791091148912</v>
      </c>
      <c r="K510" s="4">
        <v>0.23016097352125103</v>
      </c>
      <c r="L510" s="4">
        <v>0.28946532390149926</v>
      </c>
      <c r="M510" s="4">
        <v>0.30794863712673565</v>
      </c>
      <c r="N510" s="4">
        <v>0.20044502740301526</v>
      </c>
      <c r="O510" s="4">
        <v>0.13131168542285324</v>
      </c>
      <c r="P510" s="4">
        <v>6.4871796891493597E-2</v>
      </c>
      <c r="Q510" s="4">
        <v>0.22745705414071016</v>
      </c>
      <c r="R510" s="5">
        <v>23.69812829318084</v>
      </c>
      <c r="S510" s="5">
        <v>21.355008861101698</v>
      </c>
      <c r="T510" s="5">
        <v>17.625394649764921</v>
      </c>
      <c r="U510" s="5">
        <v>20.892843934682485</v>
      </c>
      <c r="V510" s="20">
        <v>0.54341664847599513</v>
      </c>
      <c r="W510" s="20">
        <v>0.35987525695156514</v>
      </c>
    </row>
    <row r="511" spans="1:23" x14ac:dyDescent="0.35">
      <c r="A511" s="3">
        <f>VLOOKUP(B511,[1]GDP!$A$4:$BI$251,60,0)</f>
        <v>10095.610167712106</v>
      </c>
      <c r="B511" s="2" t="s">
        <v>48</v>
      </c>
      <c r="C511" s="2">
        <v>2015</v>
      </c>
      <c r="D511" s="4">
        <v>0.22531981903204693</v>
      </c>
      <c r="E511" s="4">
        <v>0.13188691651372123</v>
      </c>
      <c r="F511" s="4">
        <v>6.7532784173271646E-2</v>
      </c>
      <c r="G511" s="4">
        <v>9.2793325557121012E-2</v>
      </c>
      <c r="H511" s="4">
        <v>0.3248543705748938</v>
      </c>
      <c r="I511" s="4">
        <v>0.15955822497303085</v>
      </c>
      <c r="J511" s="4">
        <v>0.2502157196231784</v>
      </c>
      <c r="K511" s="4">
        <v>0.23758742177629955</v>
      </c>
      <c r="L511" s="4">
        <v>0.19696558601723521</v>
      </c>
      <c r="M511" s="4">
        <v>0.1820835618655893</v>
      </c>
      <c r="N511" s="4">
        <v>0.44750521859635489</v>
      </c>
      <c r="O511" s="4">
        <v>0.46260660666845616</v>
      </c>
      <c r="P511" s="4">
        <v>0.26243650055391488</v>
      </c>
      <c r="Q511" s="4">
        <v>0.52729321872241297</v>
      </c>
      <c r="R511" s="5">
        <v>15.955680265489441</v>
      </c>
      <c r="S511" s="5">
        <v>20.07011510848956</v>
      </c>
      <c r="T511" s="5">
        <v>32.680758237146094</v>
      </c>
      <c r="U511" s="5">
        <v>22.902184537041695</v>
      </c>
      <c r="V511" s="20">
        <v>0.57913703765652258</v>
      </c>
      <c r="W511" s="20">
        <v>0.35558855508511922</v>
      </c>
    </row>
    <row r="512" spans="1:23" x14ac:dyDescent="0.35">
      <c r="A512" s="3">
        <f>VLOOKUP(B512,[1]GDP!$A$4:$BI$251,60,0)</f>
        <v>27328.643706836712</v>
      </c>
      <c r="B512" s="2" t="s">
        <v>50</v>
      </c>
      <c r="C512" s="2">
        <v>2015</v>
      </c>
      <c r="D512" s="4">
        <v>0.89884936140340888</v>
      </c>
      <c r="E512" s="4">
        <v>0.6601810780062376</v>
      </c>
      <c r="F512" s="4">
        <v>0.59379186610636658</v>
      </c>
      <c r="G512" s="4">
        <v>0.53074114493238789</v>
      </c>
      <c r="H512" s="4">
        <v>0.57806667790197397</v>
      </c>
      <c r="I512" s="4">
        <v>0.58738827234761326</v>
      </c>
      <c r="J512" s="4">
        <v>0.50210126762807727</v>
      </c>
      <c r="K512" s="4">
        <v>0.52351764118113897</v>
      </c>
      <c r="L512" s="4">
        <v>0.61595184429780503</v>
      </c>
      <c r="M512" s="4">
        <v>0.55985205985455699</v>
      </c>
      <c r="N512" s="4">
        <v>0.74585964455561082</v>
      </c>
      <c r="O512" s="4">
        <v>0.56493836986727919</v>
      </c>
      <c r="P512" s="4">
        <v>0.7078275090538857</v>
      </c>
      <c r="Q512" s="4">
        <v>0.28668653181450143</v>
      </c>
      <c r="R512" s="5">
        <v>58.733628515526725</v>
      </c>
      <c r="S512" s="5">
        <v>52.291597854233849</v>
      </c>
      <c r="T512" s="5">
        <v>52.54512560380109</v>
      </c>
      <c r="U512" s="5">
        <v>54.523450657853886</v>
      </c>
      <c r="V512" s="20">
        <v>0.65079662200425226</v>
      </c>
      <c r="W512" s="20">
        <v>0.69363317527935442</v>
      </c>
    </row>
    <row r="513" spans="1:23" x14ac:dyDescent="0.35">
      <c r="A513" s="3">
        <f>VLOOKUP(B513,[1]GDP!$A$4:$BI$251,60,0)</f>
        <v>38993.670667304759</v>
      </c>
      <c r="B513" s="2" t="s">
        <v>52</v>
      </c>
      <c r="C513" s="2">
        <v>2015</v>
      </c>
      <c r="D513" s="4">
        <v>0.91668664555079138</v>
      </c>
      <c r="E513" s="4">
        <v>0.93587931816930614</v>
      </c>
      <c r="F513" s="4">
        <v>0.76173090133743937</v>
      </c>
      <c r="G513" s="4">
        <v>0.98389761592344838</v>
      </c>
      <c r="H513" s="4">
        <v>0.91584407641209586</v>
      </c>
      <c r="I513" s="4">
        <v>1</v>
      </c>
      <c r="J513" s="4">
        <v>0.60339329108336726</v>
      </c>
      <c r="K513" s="4">
        <v>0.45745794004538715</v>
      </c>
      <c r="L513" s="4">
        <v>0.3870219458430425</v>
      </c>
      <c r="M513" s="4">
        <v>0.75717870939088805</v>
      </c>
      <c r="N513" s="4">
        <v>0.86787115456979602</v>
      </c>
      <c r="O513" s="4">
        <v>0.65007232994251241</v>
      </c>
      <c r="P513" s="4">
        <v>0.68260771723330871</v>
      </c>
      <c r="Q513" s="4">
        <v>0.59167491240148329</v>
      </c>
      <c r="R513" s="5">
        <v>78.82761874673362</v>
      </c>
      <c r="S513" s="5">
        <v>56.72322734751026</v>
      </c>
      <c r="T513" s="5">
        <v>65.969934046475515</v>
      </c>
      <c r="U513" s="5">
        <v>67.173593380239794</v>
      </c>
      <c r="V513" s="20">
        <v>0.57352509708727506</v>
      </c>
      <c r="W513" s="20">
        <v>0.91826114935342884</v>
      </c>
    </row>
    <row r="514" spans="1:23" x14ac:dyDescent="0.35">
      <c r="A514" s="3">
        <f>VLOOKUP(B514,[1]GDP!$A$4:$BI$251,60,0)</f>
        <v>43784.148096243516</v>
      </c>
      <c r="B514" s="2" t="s">
        <v>55</v>
      </c>
      <c r="C514" s="2">
        <v>2015</v>
      </c>
      <c r="D514" s="4">
        <v>0.76271691444613154</v>
      </c>
      <c r="E514" s="4">
        <v>0.56049790788977893</v>
      </c>
      <c r="F514" s="4">
        <v>0.63422781647727466</v>
      </c>
      <c r="G514" s="4">
        <v>0.37868946205708348</v>
      </c>
      <c r="H514" s="4">
        <v>0.84196902447849364</v>
      </c>
      <c r="I514" s="4">
        <v>0.76017327143234914</v>
      </c>
      <c r="J514" s="4">
        <v>0.79069789497605558</v>
      </c>
      <c r="K514" s="4">
        <v>0.45278543618812578</v>
      </c>
      <c r="L514" s="4">
        <v>0.92407063206974904</v>
      </c>
      <c r="M514" s="4">
        <v>0.72470339566938047</v>
      </c>
      <c r="N514" s="4">
        <v>0.84216709290040426</v>
      </c>
      <c r="O514" s="4">
        <v>0.60840394676124077</v>
      </c>
      <c r="P514" s="4">
        <v>0.7787805963139286</v>
      </c>
      <c r="Q514" s="4">
        <v>0.75796136984210838</v>
      </c>
      <c r="R514" s="5">
        <v>59.49714825852481</v>
      </c>
      <c r="S514" s="5">
        <v>66.534708474191177</v>
      </c>
      <c r="T514" s="5">
        <v>68.149472871679933</v>
      </c>
      <c r="U514" s="5">
        <v>64.727109868131976</v>
      </c>
      <c r="V514" s="20">
        <v>0.60107601303840141</v>
      </c>
      <c r="W514" s="20">
        <v>0.88156215392543125</v>
      </c>
    </row>
    <row r="515" spans="1:23" x14ac:dyDescent="0.35">
      <c r="A515" s="3">
        <f>VLOOKUP(B515,[1]GDP!$A$4:$BI$251,60,0)</f>
        <v>24094.79418925663</v>
      </c>
      <c r="B515" s="2" t="s">
        <v>57</v>
      </c>
      <c r="C515" s="2">
        <v>2015</v>
      </c>
      <c r="D515" s="4">
        <v>0.18217133775724842</v>
      </c>
      <c r="E515" s="4">
        <v>0.7226925704942555</v>
      </c>
      <c r="F515" s="4">
        <v>0.24805360509604879</v>
      </c>
      <c r="G515" s="4">
        <v>0.31287055845262729</v>
      </c>
      <c r="H515" s="4">
        <v>0.32588467393065307</v>
      </c>
      <c r="I515" s="4">
        <v>0.44563078640724157</v>
      </c>
      <c r="J515" s="4">
        <v>0.30623398351623282</v>
      </c>
      <c r="K515" s="4">
        <v>0.49132731386291417</v>
      </c>
      <c r="L515" s="4">
        <v>0.32911680312749086</v>
      </c>
      <c r="M515" s="4">
        <v>0.26511598788057461</v>
      </c>
      <c r="N515" s="4">
        <v>0.47189301822361479</v>
      </c>
      <c r="O515" s="4">
        <v>0.13130026856453803</v>
      </c>
      <c r="P515" s="4">
        <v>0.55965894742645816</v>
      </c>
      <c r="Q515" s="4">
        <v>0.59233355670441401</v>
      </c>
      <c r="R515" s="5">
        <v>32.112062917392151</v>
      </c>
      <c r="S515" s="5">
        <v>35.930823894783458</v>
      </c>
      <c r="T515" s="5">
        <v>35.76384393823961</v>
      </c>
      <c r="U515" s="5">
        <v>34.60224358347174</v>
      </c>
      <c r="V515" s="20">
        <v>0.53336124715844169</v>
      </c>
      <c r="W515" s="20">
        <v>0.54708630808336178</v>
      </c>
    </row>
    <row r="516" spans="1:23" x14ac:dyDescent="0.35">
      <c r="A516" s="3">
        <f>VLOOKUP(B516,[1]GDP!$A$4:$BI$251,60,0)</f>
        <v>7292.7191038663423</v>
      </c>
      <c r="B516" s="2" t="s">
        <v>58</v>
      </c>
      <c r="C516" s="2">
        <v>2015</v>
      </c>
      <c r="D516" s="4">
        <v>0.18514451493445799</v>
      </c>
      <c r="E516" s="4">
        <v>0.12474577745006817</v>
      </c>
      <c r="F516" s="4">
        <v>0.24004937803452231</v>
      </c>
      <c r="G516" s="4">
        <v>0.19000211976397663</v>
      </c>
      <c r="H516" s="4">
        <v>0.24243036536190612</v>
      </c>
      <c r="I516" s="4">
        <v>0.24378616204325745</v>
      </c>
      <c r="J516" s="4">
        <v>0.16394519669454946</v>
      </c>
      <c r="K516" s="4">
        <v>9.3239811230698258E-2</v>
      </c>
      <c r="L516" s="4">
        <v>0.36619686183120964</v>
      </c>
      <c r="M516" s="4">
        <v>0.61112154861037493</v>
      </c>
      <c r="N516" s="4">
        <v>6.440086095884022E-2</v>
      </c>
      <c r="O516" s="4">
        <v>0.18612026395062181</v>
      </c>
      <c r="P516" s="4">
        <v>2.075933110474695E-2</v>
      </c>
      <c r="Q516" s="4">
        <v>7.1731854373635495E-2</v>
      </c>
      <c r="R516" s="5">
        <v>18.111449131279794</v>
      </c>
      <c r="S516" s="5">
        <v>19.458912596867151</v>
      </c>
      <c r="T516" s="5">
        <v>15.889611100418282</v>
      </c>
      <c r="U516" s="5">
        <v>17.819990942855075</v>
      </c>
      <c r="V516" s="20">
        <v>0.50246433280819713</v>
      </c>
      <c r="W516" s="20">
        <v>0.36145148988164116</v>
      </c>
    </row>
    <row r="517" spans="1:23" x14ac:dyDescent="0.35">
      <c r="A517" s="3">
        <f>VLOOKUP(B517,[1]GDP!$A$4:$BI$251,60,0)</f>
        <v>24831.346059089417</v>
      </c>
      <c r="B517" s="2" t="s">
        <v>60</v>
      </c>
      <c r="C517" s="2">
        <v>2015</v>
      </c>
      <c r="D517" s="4">
        <v>0.31628926236914306</v>
      </c>
      <c r="E517" s="4">
        <v>0.31942856089527877</v>
      </c>
      <c r="F517" s="4">
        <v>0.17168100980217826</v>
      </c>
      <c r="G517" s="4">
        <v>0.35975441867691682</v>
      </c>
      <c r="H517" s="4">
        <v>0.34427312914635289</v>
      </c>
      <c r="I517" s="4">
        <v>0.43412936631620835</v>
      </c>
      <c r="J517" s="4">
        <v>0.49781694021879874</v>
      </c>
      <c r="K517" s="4">
        <v>0.47697988695386356</v>
      </c>
      <c r="L517" s="4">
        <v>0.26077090965964123</v>
      </c>
      <c r="M517" s="4">
        <v>0.29611133560024383</v>
      </c>
      <c r="N517" s="4">
        <v>0.43947483650428315</v>
      </c>
      <c r="O517" s="4">
        <v>0.48241547373186644</v>
      </c>
      <c r="P517" s="4">
        <v>0.76192225938814329</v>
      </c>
      <c r="Q517" s="4">
        <v>0.32197397943038908</v>
      </c>
      <c r="R517" s="5">
        <v>29.207206133158799</v>
      </c>
      <c r="S517" s="5">
        <v>38.604611096670816</v>
      </c>
      <c r="T517" s="5">
        <v>41.255637623904533</v>
      </c>
      <c r="U517" s="5">
        <v>36.355818284578049</v>
      </c>
      <c r="V517" s="20">
        <v>0.53797793242194791</v>
      </c>
      <c r="W517" s="20">
        <v>0.54341261670701191</v>
      </c>
    </row>
    <row r="518" spans="1:23" x14ac:dyDescent="0.35">
      <c r="A518" s="3">
        <f>VLOOKUP(B518,[1]GDP!$A$4:$BI$251,60,0)</f>
        <v>5754.0645968129129</v>
      </c>
      <c r="B518" s="1" t="s">
        <v>62</v>
      </c>
      <c r="C518" s="2">
        <v>2015</v>
      </c>
      <c r="D518" s="4">
        <v>0.29456348450962699</v>
      </c>
      <c r="E518" s="4">
        <v>0.15438570583205133</v>
      </c>
      <c r="F518" s="4">
        <v>0.39586895511316567</v>
      </c>
      <c r="G518" s="4">
        <v>0.11339806329050491</v>
      </c>
      <c r="H518" s="4">
        <v>0.17521263740520243</v>
      </c>
      <c r="I518" s="4">
        <v>0.31536673371942131</v>
      </c>
      <c r="J518" s="4">
        <v>2.6808914557939829E-2</v>
      </c>
      <c r="K518" s="4">
        <v>0.23355901231055035</v>
      </c>
      <c r="L518" s="4">
        <v>0.65887045137562561</v>
      </c>
      <c r="M518" s="4">
        <v>0.70452995220522641</v>
      </c>
      <c r="N518" s="4">
        <v>0.58685437410612673</v>
      </c>
      <c r="O518" s="4">
        <v>0.20378009574528683</v>
      </c>
      <c r="P518" s="4">
        <v>0.27961881358199941</v>
      </c>
      <c r="Q518" s="4">
        <v>0.17544701752640549</v>
      </c>
      <c r="R518" s="5">
        <v>20.36405053113657</v>
      </c>
      <c r="S518" s="5">
        <v>25.32935888927345</v>
      </c>
      <c r="T518" s="5">
        <v>31.57576405521333</v>
      </c>
      <c r="U518" s="5">
        <v>25.756391158541117</v>
      </c>
      <c r="V518" s="20">
        <v>0.51844179399436185</v>
      </c>
      <c r="W518" s="20">
        <v>0.49826291998950673</v>
      </c>
    </row>
    <row r="519" spans="1:23" x14ac:dyDescent="0.35">
      <c r="A519" s="3">
        <f>VLOOKUP(B519,[1]GDP!$A$4:$BI$251,60,0)</f>
        <v>10367.695297588403</v>
      </c>
      <c r="B519" s="2" t="s">
        <v>63</v>
      </c>
      <c r="C519" s="2">
        <v>2015</v>
      </c>
      <c r="D519" s="4">
        <v>0.23968764134636375</v>
      </c>
      <c r="E519" s="4">
        <v>0.38190126833361981</v>
      </c>
      <c r="F519" s="4">
        <v>0.25688415702883699</v>
      </c>
      <c r="G519" s="4">
        <v>0.52736761957929634</v>
      </c>
      <c r="H519" s="4">
        <v>0.29779997890172222</v>
      </c>
      <c r="I519" s="4">
        <v>0.27983943416895102</v>
      </c>
      <c r="J519" s="4">
        <v>2.6457165595884513E-2</v>
      </c>
      <c r="K519" s="4">
        <v>0.18694065983239791</v>
      </c>
      <c r="L519" s="4">
        <v>0.24900328035223718</v>
      </c>
      <c r="M519" s="4">
        <v>0.47405460314442355</v>
      </c>
      <c r="N519" s="4">
        <v>0.19641438151181331</v>
      </c>
      <c r="O519" s="4">
        <v>8.8302571916889186E-2</v>
      </c>
      <c r="P519" s="4">
        <v>4.4251639413472071E-2</v>
      </c>
      <c r="Q519" s="4">
        <v>0.16570924623691841</v>
      </c>
      <c r="R519" s="5">
        <v>29.218511912351087</v>
      </c>
      <c r="S519" s="5">
        <v>16.936189227902037</v>
      </c>
      <c r="T519" s="5">
        <v>17.140463619747948</v>
      </c>
      <c r="U519" s="5">
        <v>21.098388253333692</v>
      </c>
      <c r="V519" s="20">
        <v>0.51863057580455396</v>
      </c>
      <c r="W519" s="20">
        <v>0.47897666107260434</v>
      </c>
    </row>
    <row r="520" spans="1:23" x14ac:dyDescent="0.35">
      <c r="A520" s="3">
        <f>VLOOKUP(B520,[1]GDP!$A$4:$BI$251,60,0)</f>
        <v>16010.111441843665</v>
      </c>
      <c r="B520" s="1" t="s">
        <v>64</v>
      </c>
      <c r="C520" s="2">
        <v>2015</v>
      </c>
      <c r="D520" s="4">
        <v>8.5554626965951036E-2</v>
      </c>
      <c r="E520" s="4">
        <v>0.61445710028344613</v>
      </c>
      <c r="F520" s="4">
        <v>1.620858013051461E-2</v>
      </c>
      <c r="G520" s="4">
        <v>0.42778316269537969</v>
      </c>
      <c r="H520" s="4">
        <v>0.14779761938410554</v>
      </c>
      <c r="I520" s="4">
        <v>0.26386716380950043</v>
      </c>
      <c r="J520" s="4">
        <v>0.30558591974472027</v>
      </c>
      <c r="K520" s="4">
        <v>0.39277951027666097</v>
      </c>
      <c r="L520" s="4">
        <v>0.2049347188482992</v>
      </c>
      <c r="M520" s="4">
        <v>0.12585242626275622</v>
      </c>
      <c r="N520" s="4">
        <v>0.18515537895019965</v>
      </c>
      <c r="O520" s="4">
        <v>0.31406782630244318</v>
      </c>
      <c r="P520" s="4">
        <v>0.14632140274429711</v>
      </c>
      <c r="Q520" s="4">
        <v>0.32252229131405163</v>
      </c>
      <c r="R520" s="5">
        <v>21.179162348334643</v>
      </c>
      <c r="S520" s="5">
        <v>25.531364950647472</v>
      </c>
      <c r="T520" s="5">
        <v>19.675559619510349</v>
      </c>
      <c r="U520" s="5">
        <v>22.12869563949749</v>
      </c>
      <c r="V520" s="20">
        <v>0.5175470137500795</v>
      </c>
      <c r="W520" s="20">
        <v>0.36753356462429104</v>
      </c>
    </row>
    <row r="521" spans="1:23" x14ac:dyDescent="0.35">
      <c r="A521" s="3">
        <f>VLOOKUP(B521,[1]GDP!$A$4:$BI$251,60,0)</f>
        <v>60944.024746017349</v>
      </c>
      <c r="B521" s="2" t="s">
        <v>65</v>
      </c>
      <c r="C521" s="2">
        <v>2015</v>
      </c>
      <c r="D521" s="4">
        <v>0.66532725538544446</v>
      </c>
      <c r="E521" s="4">
        <v>0.89693167477254565</v>
      </c>
      <c r="F521" s="4">
        <v>0.74974009961952437</v>
      </c>
      <c r="G521" s="4">
        <v>0.38886170137707532</v>
      </c>
      <c r="H521" s="4">
        <v>0.75160044900912137</v>
      </c>
      <c r="I521" s="4">
        <v>0.9060759110403277</v>
      </c>
      <c r="J521" s="4">
        <v>0.8026119053134263</v>
      </c>
      <c r="K521" s="4">
        <v>0.92898536706028034</v>
      </c>
      <c r="L521" s="4">
        <v>0.92311489663126023</v>
      </c>
      <c r="M521" s="4">
        <v>0.80385179921906869</v>
      </c>
      <c r="N521" s="4">
        <v>0.75581804841653233</v>
      </c>
      <c r="O521" s="4">
        <v>0.83454979916242689</v>
      </c>
      <c r="P521" s="4">
        <v>0.82732402088505208</v>
      </c>
      <c r="Q521" s="4">
        <v>0.51639785431763452</v>
      </c>
      <c r="R521" s="5">
        <v>63.827223071468076</v>
      </c>
      <c r="S521" s="5">
        <v>78.23296566414399</v>
      </c>
      <c r="T521" s="5">
        <v>68.508984483779685</v>
      </c>
      <c r="U521" s="5">
        <v>70.189724406463924</v>
      </c>
      <c r="V521" s="20">
        <v>0.71715867539453648</v>
      </c>
      <c r="W521" s="20">
        <v>0.78557603877043858</v>
      </c>
    </row>
    <row r="522" spans="1:23" x14ac:dyDescent="0.35">
      <c r="A522" s="3">
        <f>VLOOKUP(B522,[1]GDP!$A$4:$BI$251,60,0)</f>
        <v>31970.688886925389</v>
      </c>
      <c r="B522" s="2" t="s">
        <v>66</v>
      </c>
      <c r="C522" s="2">
        <v>2015</v>
      </c>
      <c r="D522" s="4">
        <v>0.71349006654400193</v>
      </c>
      <c r="E522" s="4">
        <v>0.48497220834884319</v>
      </c>
      <c r="F522" s="4">
        <v>0.48299600507828955</v>
      </c>
      <c r="G522" s="4">
        <v>0.78638548245128359</v>
      </c>
      <c r="H522" s="4">
        <v>0.65014511566669653</v>
      </c>
      <c r="I522" s="4">
        <v>0.64044986073685573</v>
      </c>
      <c r="J522" s="4">
        <v>1</v>
      </c>
      <c r="K522" s="4">
        <v>0.73946068976682089</v>
      </c>
      <c r="L522" s="4">
        <v>0.22422737940833706</v>
      </c>
      <c r="M522" s="4">
        <v>1</v>
      </c>
      <c r="N522" s="4">
        <v>1</v>
      </c>
      <c r="O522" s="4">
        <v>0.79949788642280073</v>
      </c>
      <c r="P522" s="4">
        <v>0.60172897713710605</v>
      </c>
      <c r="Q522" s="4">
        <v>0.91040803751090493</v>
      </c>
      <c r="R522" s="5">
        <v>54.848635599317731</v>
      </c>
      <c r="S522" s="5">
        <v>54.491670508076105</v>
      </c>
      <c r="T522" s="5">
        <v>68.976415119818412</v>
      </c>
      <c r="U522" s="5">
        <v>59.438907075737426</v>
      </c>
      <c r="V522" s="20">
        <v>0.70820148685174977</v>
      </c>
      <c r="W522" s="20">
        <v>0.78647556763693705</v>
      </c>
    </row>
    <row r="523" spans="1:23" x14ac:dyDescent="0.35">
      <c r="A523" s="3">
        <f>VLOOKUP(B523,[1]GDP!$A$4:$BI$251,60,0)</f>
        <v>34244.710041530387</v>
      </c>
      <c r="B523" s="2" t="s">
        <v>67</v>
      </c>
      <c r="C523" s="2">
        <v>2015</v>
      </c>
      <c r="D523" s="4">
        <v>0.32492242591350595</v>
      </c>
      <c r="E523" s="4">
        <v>0.3246170143172642</v>
      </c>
      <c r="F523" s="4">
        <v>0.37415529967898464</v>
      </c>
      <c r="G523" s="4">
        <v>0.24826637675721389</v>
      </c>
      <c r="H523" s="4">
        <v>0.32981719457354741</v>
      </c>
      <c r="I523" s="4">
        <v>0.37083891852177736</v>
      </c>
      <c r="J523" s="4">
        <v>0.40854200398622159</v>
      </c>
      <c r="K523" s="4">
        <v>0.19893574277502021</v>
      </c>
      <c r="L523" s="4">
        <v>0.29963526344435887</v>
      </c>
      <c r="M523" s="4">
        <v>0.83677093621177978</v>
      </c>
      <c r="N523" s="4">
        <v>0.6745271277505217</v>
      </c>
      <c r="O523" s="4">
        <v>0.17785286439092843</v>
      </c>
      <c r="P523" s="4">
        <v>0.55299531390264156</v>
      </c>
      <c r="Q523" s="4">
        <v>0.69181132364648745</v>
      </c>
      <c r="R523" s="5">
        <v>30.994837077527361</v>
      </c>
      <c r="S523" s="5">
        <v>30.711323205868741</v>
      </c>
      <c r="T523" s="5">
        <v>49.559753762127094</v>
      </c>
      <c r="U523" s="5">
        <v>37.088638015174404</v>
      </c>
      <c r="V523" s="20">
        <v>0.52362377978484365</v>
      </c>
      <c r="W523" s="20">
        <v>0.59175185803198826</v>
      </c>
    </row>
    <row r="524" spans="1:23" x14ac:dyDescent="0.35">
      <c r="A524" s="3">
        <f>VLOOKUP(B524,[1]GDP!$A$4:$BI$251,60,0)</f>
        <v>23522.290521178838</v>
      </c>
      <c r="B524" s="2" t="s">
        <v>71</v>
      </c>
      <c r="C524" s="2">
        <v>2015</v>
      </c>
      <c r="D524" s="4">
        <v>0.23635163208792795</v>
      </c>
      <c r="E524" s="4">
        <v>0.43000679491896154</v>
      </c>
      <c r="F524" s="4">
        <v>0.11594090512783527</v>
      </c>
      <c r="G524" s="4">
        <v>0.54037326304496514</v>
      </c>
      <c r="H524" s="4">
        <v>0.20495791375722558</v>
      </c>
      <c r="I524" s="4">
        <v>0.3701047324747696</v>
      </c>
      <c r="J524" s="4">
        <v>0.12459995156804193</v>
      </c>
      <c r="K524" s="4">
        <v>0.77010958960078169</v>
      </c>
      <c r="L524" s="4">
        <v>0.24163360857929797</v>
      </c>
      <c r="M524" s="4">
        <v>0.21394382246077145</v>
      </c>
      <c r="N524" s="4">
        <v>0.16953835677648013</v>
      </c>
      <c r="O524" s="4">
        <v>0.56455745957229531</v>
      </c>
      <c r="P524" s="4">
        <v>0.33354386912966233</v>
      </c>
      <c r="Q524" s="4">
        <v>0.34834216988637556</v>
      </c>
      <c r="R524" s="5">
        <v>27.874127782000301</v>
      </c>
      <c r="S524" s="5">
        <v>32.376517111650557</v>
      </c>
      <c r="T524" s="5">
        <v>29.79322065691613</v>
      </c>
      <c r="U524" s="5">
        <v>30.014621850188998</v>
      </c>
      <c r="V524" s="20">
        <v>0.6098837116900937</v>
      </c>
      <c r="W524" s="20">
        <v>0.43980207682207445</v>
      </c>
    </row>
    <row r="525" spans="1:23" x14ac:dyDescent="0.35">
      <c r="A525" s="3">
        <f>VLOOKUP(B525,[1]GDP!$A$4:$BI$251,60,0)</f>
        <v>34177.654470322108</v>
      </c>
      <c r="B525" s="2" t="s">
        <v>72</v>
      </c>
      <c r="C525" s="2">
        <v>2015</v>
      </c>
      <c r="D525" s="4">
        <v>0.29428326811393851</v>
      </c>
      <c r="E525" s="4">
        <v>0.45254933717916862</v>
      </c>
      <c r="F525" s="4">
        <v>0.7685253181800541</v>
      </c>
      <c r="G525" s="4">
        <v>0.60770100513189484</v>
      </c>
      <c r="H525" s="4">
        <v>0.33185237510628141</v>
      </c>
      <c r="I525" s="4">
        <v>0.55478055372505108</v>
      </c>
      <c r="J525" s="4">
        <v>0.78322173339064149</v>
      </c>
      <c r="K525" s="4">
        <v>0.55087071997090564</v>
      </c>
      <c r="L525" s="4">
        <v>0.25341257078185792</v>
      </c>
      <c r="M525" s="4">
        <v>0.87028849032335243</v>
      </c>
      <c r="N525" s="4">
        <v>0.9473464970151706</v>
      </c>
      <c r="O525" s="4">
        <v>0.37828782596233562</v>
      </c>
      <c r="P525" s="4">
        <v>0.42217506441371394</v>
      </c>
      <c r="Q525" s="4">
        <v>0.78598754093475498</v>
      </c>
      <c r="R525" s="5">
        <v>45.280165944988902</v>
      </c>
      <c r="S525" s="5">
        <v>48.560595568030749</v>
      </c>
      <c r="T525" s="5">
        <v>58.268412918296143</v>
      </c>
      <c r="U525" s="5">
        <v>50.703058143771933</v>
      </c>
      <c r="V525" s="20">
        <v>0.53165030773175892</v>
      </c>
      <c r="W525" s="20">
        <v>0.77103132346901082</v>
      </c>
    </row>
    <row r="526" spans="1:23" x14ac:dyDescent="0.35">
      <c r="A526" s="3">
        <f>VLOOKUP(B526,[1]GDP!$A$4:$BI$251,60,0)</f>
        <v>23057.310617372455</v>
      </c>
      <c r="B526" s="2" t="s">
        <v>73</v>
      </c>
      <c r="C526" s="2">
        <v>2015</v>
      </c>
      <c r="D526" s="4">
        <v>0.42051942661258068</v>
      </c>
      <c r="E526" s="4">
        <v>0.57028864498358234</v>
      </c>
      <c r="F526" s="4">
        <v>0.19397030558304004</v>
      </c>
      <c r="G526" s="4">
        <v>0.37473732221589462</v>
      </c>
      <c r="H526" s="4">
        <v>0.38956072219811594</v>
      </c>
      <c r="I526" s="4">
        <v>0.59520449928645625</v>
      </c>
      <c r="J526" s="4">
        <v>0.65058539289703066</v>
      </c>
      <c r="K526" s="4">
        <v>0.49357404601640681</v>
      </c>
      <c r="L526" s="4">
        <v>0.4119250615416194</v>
      </c>
      <c r="M526" s="4">
        <v>0.37190935515434692</v>
      </c>
      <c r="N526" s="4">
        <v>0.26680248503910475</v>
      </c>
      <c r="O526" s="4">
        <v>0.69316764525666241</v>
      </c>
      <c r="P526" s="4">
        <v>0.64248787233468507</v>
      </c>
      <c r="Q526" s="4">
        <v>0.48081238625157785</v>
      </c>
      <c r="R526" s="5">
        <v>36.584175548771029</v>
      </c>
      <c r="S526" s="5">
        <v>48.19225512766954</v>
      </c>
      <c r="T526" s="5">
        <v>44.137583922366183</v>
      </c>
      <c r="U526" s="5">
        <v>42.971338199602251</v>
      </c>
      <c r="V526" s="20">
        <v>0.6421411196642427</v>
      </c>
      <c r="W526" s="20">
        <v>0.5391988878976014</v>
      </c>
    </row>
    <row r="527" spans="1:23" x14ac:dyDescent="0.35">
      <c r="A527" s="3">
        <f>VLOOKUP(B527,[1]GDP!$A$4:$BI$251,60,0)</f>
        <v>13087.365958240058</v>
      </c>
      <c r="B527" s="2" t="s">
        <v>74</v>
      </c>
      <c r="C527" s="2">
        <v>2015</v>
      </c>
      <c r="D527" s="4">
        <v>0.18208687530176135</v>
      </c>
      <c r="E527" s="4">
        <v>0.69984466575278048</v>
      </c>
      <c r="F527" s="4">
        <v>1.6019697459106436E-2</v>
      </c>
      <c r="G527" s="4">
        <v>0.4831137239713848</v>
      </c>
      <c r="H527" s="4">
        <v>0.22017334438992539</v>
      </c>
      <c r="I527" s="4">
        <v>0.37501199373998778</v>
      </c>
      <c r="J527" s="4">
        <v>0.13814580010656802</v>
      </c>
      <c r="K527" s="4">
        <v>0.35925575092704337</v>
      </c>
      <c r="L527" s="4">
        <v>0.44291870816221957</v>
      </c>
      <c r="M527" s="4">
        <v>0.36831737487154204</v>
      </c>
      <c r="N527" s="4">
        <v>0.61259311341014633</v>
      </c>
      <c r="O527" s="4">
        <v>0.18868108218175564</v>
      </c>
      <c r="P527" s="4">
        <v>0.65583572951095837</v>
      </c>
      <c r="Q527" s="4">
        <v>0.38789967211091264</v>
      </c>
      <c r="R527" s="5">
        <v>25.725360337291136</v>
      </c>
      <c r="S527" s="5">
        <v>27.966553405937088</v>
      </c>
      <c r="T527" s="5">
        <v>35.361667268007771</v>
      </c>
      <c r="U527" s="5">
        <v>29.68452700374533</v>
      </c>
      <c r="V527" s="20">
        <v>0.7112735849998677</v>
      </c>
      <c r="W527" s="20">
        <v>0.41556878828310989</v>
      </c>
    </row>
    <row r="528" spans="1:23" x14ac:dyDescent="0.35">
      <c r="A528" s="3">
        <f>VLOOKUP(B528,[1]GDP!$A$4:$BI$251,60,0)</f>
        <v>95311.114019994042</v>
      </c>
      <c r="B528" s="2" t="s">
        <v>77</v>
      </c>
      <c r="C528" s="2">
        <v>2015</v>
      </c>
      <c r="D528" s="4">
        <v>0.7423659264676693</v>
      </c>
      <c r="E528" s="4">
        <v>0.1524402520536913</v>
      </c>
      <c r="F528" s="4">
        <v>0.57711042798509482</v>
      </c>
      <c r="G528" s="4">
        <v>0.7231394127128451</v>
      </c>
      <c r="H528" s="4">
        <v>0.66033187628153722</v>
      </c>
      <c r="I528" s="4">
        <v>1</v>
      </c>
      <c r="J528" s="4">
        <v>0.81493800433882824</v>
      </c>
      <c r="K528" s="4">
        <v>0.57943042686143742</v>
      </c>
      <c r="L528" s="4">
        <v>0.98411297200528525</v>
      </c>
      <c r="M528" s="4">
        <v>1</v>
      </c>
      <c r="N528" s="4">
        <v>0.61884890678722582</v>
      </c>
      <c r="O528" s="4">
        <v>0.50188917036358827</v>
      </c>
      <c r="P528" s="4">
        <v>1</v>
      </c>
      <c r="Q528" s="4">
        <v>0.89786904282226032</v>
      </c>
      <c r="R528" s="5">
        <v>47.739083101830772</v>
      </c>
      <c r="S528" s="5">
        <v>64.448733828912012</v>
      </c>
      <c r="T528" s="5">
        <v>61.968492536678355</v>
      </c>
      <c r="U528" s="5">
        <v>58.052103155807039</v>
      </c>
      <c r="V528" s="20">
        <v>0.73225302050866847</v>
      </c>
      <c r="W528" s="20">
        <v>0.7985784254899887</v>
      </c>
    </row>
    <row r="529" spans="1:23" x14ac:dyDescent="0.35">
      <c r="A529" s="3">
        <f>VLOOKUP(B529,[1]GDP!$A$4:$BI$251,60,0)</f>
        <v>12759.705329393952</v>
      </c>
      <c r="B529" s="2" t="s">
        <v>78</v>
      </c>
      <c r="C529" s="2">
        <v>2015</v>
      </c>
      <c r="D529" s="4">
        <v>0.32632573760680855</v>
      </c>
      <c r="E529" s="4">
        <v>0.35262870361288901</v>
      </c>
      <c r="F529" s="4">
        <v>0.11282013581442456</v>
      </c>
      <c r="G529" s="4">
        <v>0.25685087500976678</v>
      </c>
      <c r="H529" s="4">
        <v>0.29543918688008514</v>
      </c>
      <c r="I529" s="4">
        <v>0.19654016831244372</v>
      </c>
      <c r="J529" s="4">
        <v>0.38732297139347838</v>
      </c>
      <c r="K529" s="4">
        <v>0.42813547204200558</v>
      </c>
      <c r="L529" s="4">
        <v>0.32189855315231558</v>
      </c>
      <c r="M529" s="4">
        <v>0.2035088588755363</v>
      </c>
      <c r="N529" s="4">
        <v>0.30851885894695591</v>
      </c>
      <c r="O529" s="4">
        <v>0.45636423502148826</v>
      </c>
      <c r="P529" s="4">
        <v>0.36574141082891104</v>
      </c>
      <c r="Q529" s="4">
        <v>0.2843299010420785</v>
      </c>
      <c r="R529" s="5">
        <v>25.412559845923077</v>
      </c>
      <c r="S529" s="5">
        <v>30.76878996358608</v>
      </c>
      <c r="T529" s="5">
        <v>30.007310816816279</v>
      </c>
      <c r="U529" s="5">
        <v>28.729553542108476</v>
      </c>
      <c r="V529" s="20">
        <v>0.53659027313048069</v>
      </c>
      <c r="W529" s="20">
        <v>0.4284205175064294</v>
      </c>
    </row>
    <row r="530" spans="1:23" x14ac:dyDescent="0.35">
      <c r="A530" s="3">
        <f>VLOOKUP(B530,[1]GDP!$A$4:$BI$251,60,0)</f>
        <v>24988.827519558596</v>
      </c>
      <c r="B530" s="2" t="s">
        <v>80</v>
      </c>
      <c r="C530" s="2">
        <v>2015</v>
      </c>
      <c r="D530" s="4">
        <v>0.51543351297240358</v>
      </c>
      <c r="E530" s="4">
        <v>0.30836544311246289</v>
      </c>
      <c r="F530" s="4">
        <v>0.59458421377991932</v>
      </c>
      <c r="G530" s="4">
        <v>0.67848407096433783</v>
      </c>
      <c r="H530" s="4">
        <v>0.23410900943960847</v>
      </c>
      <c r="I530" s="4">
        <v>0.60443644845145339</v>
      </c>
      <c r="J530" s="4">
        <v>4.422891833437765E-3</v>
      </c>
      <c r="K530" s="4">
        <v>0.9076110650958934</v>
      </c>
      <c r="L530" s="4">
        <v>0.56829019199451591</v>
      </c>
      <c r="M530" s="4">
        <v>0.23153812574211002</v>
      </c>
      <c r="N530" s="4">
        <v>0.71241659472556129</v>
      </c>
      <c r="O530" s="4">
        <v>8.0330520186380122E-2</v>
      </c>
      <c r="P530" s="4">
        <v>0.38162608970055234</v>
      </c>
      <c r="Q530" s="4">
        <v>0.23202426713328617</v>
      </c>
      <c r="R530" s="5">
        <v>36.513332804278392</v>
      </c>
      <c r="S530" s="5">
        <v>37.36518922413309</v>
      </c>
      <c r="T530" s="5">
        <v>26.470674412438395</v>
      </c>
      <c r="U530" s="5">
        <v>33.449732146949962</v>
      </c>
      <c r="V530" s="20">
        <v>0.48710341915951311</v>
      </c>
      <c r="W530" s="20">
        <v>0.75222196486135984</v>
      </c>
    </row>
    <row r="531" spans="1:23" x14ac:dyDescent="0.35">
      <c r="A531" s="3">
        <f>VLOOKUP(B531,[1]GDP!$A$4:$BI$251,60,0)</f>
        <v>16667.841610838797</v>
      </c>
      <c r="B531" s="1" t="s">
        <v>81</v>
      </c>
      <c r="C531" s="2">
        <v>2015</v>
      </c>
      <c r="D531" s="4">
        <v>0.47737088402818212</v>
      </c>
      <c r="E531" s="4">
        <v>0.17279655612646122</v>
      </c>
      <c r="F531" s="4">
        <v>0.41324474678478978</v>
      </c>
      <c r="G531" s="4">
        <v>0.60989774057905211</v>
      </c>
      <c r="H531" s="4">
        <v>0.14751714990333345</v>
      </c>
      <c r="I531" s="4">
        <v>0.32609777708880827</v>
      </c>
      <c r="J531" s="4">
        <v>0.2023406117272262</v>
      </c>
      <c r="K531" s="4">
        <v>0.15360550691333544</v>
      </c>
      <c r="L531" s="4">
        <v>0.27020581405477684</v>
      </c>
      <c r="M531" s="4">
        <v>0.2874350354036051</v>
      </c>
      <c r="N531" s="4">
        <v>0.21824880579258851</v>
      </c>
      <c r="O531" s="4">
        <v>0.18411690056208269</v>
      </c>
      <c r="P531" s="4">
        <v>0.20719993368006306</v>
      </c>
      <c r="Q531" s="4">
        <v>0.16267942410154035</v>
      </c>
      <c r="R531" s="5">
        <v>32.94177741327087</v>
      </c>
      <c r="S531" s="5">
        <v>23.212264631366335</v>
      </c>
      <c r="T531" s="5">
        <v>20.907338094368715</v>
      </c>
      <c r="U531" s="5">
        <v>25.687126713001973</v>
      </c>
      <c r="V531" s="20">
        <v>0.47009114866149027</v>
      </c>
      <c r="W531" s="20">
        <v>0.51104541831051242</v>
      </c>
    </row>
    <row r="532" spans="1:23" x14ac:dyDescent="0.35">
      <c r="A532" s="3">
        <f>VLOOKUP(B532,[1]GDP!$A$4:$BI$251,60,0)</f>
        <v>7285.6558869044402</v>
      </c>
      <c r="B532" s="2" t="s">
        <v>83</v>
      </c>
      <c r="C532" s="2">
        <v>2015</v>
      </c>
      <c r="D532" s="4">
        <v>0.30207335949395009</v>
      </c>
      <c r="E532" s="4">
        <v>0.13186716349587024</v>
      </c>
      <c r="F532" s="4">
        <v>0.34109597007238973</v>
      </c>
      <c r="G532" s="4">
        <v>0.26853593230099126</v>
      </c>
      <c r="H532" s="4">
        <v>0.21377294697606775</v>
      </c>
      <c r="I532" s="4">
        <v>0.38442927162900259</v>
      </c>
      <c r="J532" s="4">
        <v>0.23200406700556869</v>
      </c>
      <c r="K532" s="4">
        <v>0.12821526708148032</v>
      </c>
      <c r="L532" s="4">
        <v>0.10592543211916608</v>
      </c>
      <c r="M532" s="4">
        <v>0.42828649927282469</v>
      </c>
      <c r="N532" s="4">
        <v>0.64681281356738274</v>
      </c>
      <c r="O532" s="4">
        <v>0.24766344622913192</v>
      </c>
      <c r="P532" s="4">
        <v>0.16071895139398637</v>
      </c>
      <c r="Q532" s="4">
        <v>0.3906630635320979</v>
      </c>
      <c r="R532" s="5">
        <v>23.904439231961135</v>
      </c>
      <c r="S532" s="5">
        <v>20.182102379420293</v>
      </c>
      <c r="T532" s="5">
        <v>33.124369020033647</v>
      </c>
      <c r="U532" s="5">
        <v>25.736970210471693</v>
      </c>
      <c r="V532" s="20">
        <v>0.50133618045160566</v>
      </c>
      <c r="W532" s="20">
        <v>0.42954549391661551</v>
      </c>
    </row>
    <row r="533" spans="1:23" x14ac:dyDescent="0.35">
      <c r="A533" s="3">
        <f>VLOOKUP(B533,[1]GDP!$A$4:$BI$251,60,0)</f>
        <v>46353.851905789241</v>
      </c>
      <c r="B533" s="2" t="s">
        <v>85</v>
      </c>
      <c r="C533" s="2">
        <v>2015</v>
      </c>
      <c r="D533" s="4">
        <v>0.87220174972266395</v>
      </c>
      <c r="E533" s="4">
        <v>0.89514275353117301</v>
      </c>
      <c r="F533" s="4">
        <v>0.82996125835967072</v>
      </c>
      <c r="G533" s="4">
        <v>0.76259067193446861</v>
      </c>
      <c r="H533" s="4">
        <v>1</v>
      </c>
      <c r="I533" s="4">
        <v>0.96452522876879776</v>
      </c>
      <c r="J533" s="4">
        <v>0.76622868790808552</v>
      </c>
      <c r="K533" s="4">
        <v>0.38084005178960462</v>
      </c>
      <c r="L533" s="4">
        <v>0.81015142889692349</v>
      </c>
      <c r="M533" s="4">
        <v>0.63984777080566457</v>
      </c>
      <c r="N533" s="4">
        <v>0.78744361602770307</v>
      </c>
      <c r="O533" s="4">
        <v>0.50777610172442833</v>
      </c>
      <c r="P533" s="4">
        <v>0.61161529881247156</v>
      </c>
      <c r="Q533" s="4">
        <v>0.66688474281291554</v>
      </c>
      <c r="R533" s="5">
        <v>76.704791763557196</v>
      </c>
      <c r="S533" s="5">
        <v>65.859448090791943</v>
      </c>
      <c r="T533" s="5">
        <v>60.810762901010776</v>
      </c>
      <c r="U533" s="5">
        <v>67.791667585119967</v>
      </c>
      <c r="V533" s="20">
        <v>0.62017560794117166</v>
      </c>
      <c r="W533" s="20">
        <v>0.90278316374934031</v>
      </c>
    </row>
    <row r="534" spans="1:23" x14ac:dyDescent="0.35">
      <c r="A534" s="3">
        <f>VLOOKUP(B534,[1]GDP!$A$4:$BI$251,60,0)</f>
        <v>63669.525339999498</v>
      </c>
      <c r="B534" s="2" t="s">
        <v>87</v>
      </c>
      <c r="C534" s="2">
        <v>2015</v>
      </c>
      <c r="D534" s="10">
        <v>1</v>
      </c>
      <c r="E534" s="10">
        <v>0.58542658770039391</v>
      </c>
      <c r="F534" s="10">
        <v>0.99887922346948876</v>
      </c>
      <c r="G534" s="10">
        <v>0.48288182660361106</v>
      </c>
      <c r="H534" s="10">
        <v>1</v>
      </c>
      <c r="I534" s="10">
        <v>1</v>
      </c>
      <c r="J534" s="10">
        <v>0.76000474645780791</v>
      </c>
      <c r="K534" s="10">
        <v>0.40426848165661494</v>
      </c>
      <c r="L534" s="10">
        <v>0.6864029439088809</v>
      </c>
      <c r="M534" s="10">
        <v>0.23897590466340649</v>
      </c>
      <c r="N534" s="10">
        <v>0.42236952223373464</v>
      </c>
      <c r="O534" s="10">
        <v>0.46646129403504527</v>
      </c>
      <c r="P534" s="10">
        <v>0.27467968627636469</v>
      </c>
      <c r="Q534" s="10">
        <v>0.83917753549271701</v>
      </c>
      <c r="R534" s="11">
        <v>66.040747269200082</v>
      </c>
      <c r="S534" s="11">
        <v>60.197254103754091</v>
      </c>
      <c r="T534" s="11">
        <v>41.045559321483296</v>
      </c>
      <c r="U534" s="11">
        <v>55.76118689814583</v>
      </c>
      <c r="V534" s="20">
        <v>0.58832809087938165</v>
      </c>
      <c r="W534" s="20">
        <v>0.87346906445842676</v>
      </c>
    </row>
    <row r="535" spans="1:23" x14ac:dyDescent="0.35">
      <c r="A535" s="3">
        <f>VLOOKUP(B535,[1]GDP!$A$4:$BI$251,60,0)</f>
        <v>20674.299728008657</v>
      </c>
      <c r="B535" s="2" t="s">
        <v>89</v>
      </c>
      <c r="C535" s="2">
        <v>2015</v>
      </c>
      <c r="D535" s="4">
        <v>0.30723443247496129</v>
      </c>
      <c r="E535" s="4">
        <v>0.29011665416498134</v>
      </c>
      <c r="F535" s="4">
        <v>0.64998461415741116</v>
      </c>
      <c r="G535" s="4">
        <v>0.5719902777542053</v>
      </c>
      <c r="H535" s="4">
        <v>0.26686933902925264</v>
      </c>
      <c r="I535" s="4">
        <v>0.17031043091873835</v>
      </c>
      <c r="J535" s="4">
        <v>8.3926234003583039E-2</v>
      </c>
      <c r="K535" s="4">
        <v>0.26955370479505225</v>
      </c>
      <c r="L535" s="4">
        <v>0.50072675302955505</v>
      </c>
      <c r="M535" s="4">
        <v>0.20323936040644269</v>
      </c>
      <c r="N535" s="4">
        <v>0.19565323274784777</v>
      </c>
      <c r="O535" s="4">
        <v>0.10472910769054637</v>
      </c>
      <c r="P535" s="4">
        <v>0.36524459758130362</v>
      </c>
      <c r="Q535" s="4">
        <v>0.15814405833993186</v>
      </c>
      <c r="R535" s="5">
        <v>35.833934678906651</v>
      </c>
      <c r="S535" s="5">
        <v>23.218195624895216</v>
      </c>
      <c r="T535" s="5">
        <v>19.502870271229195</v>
      </c>
      <c r="U535" s="5">
        <v>26.18500019167702</v>
      </c>
      <c r="V535" s="20">
        <v>0.55409188274145793</v>
      </c>
      <c r="W535" s="20">
        <v>0.45895822872222392</v>
      </c>
    </row>
    <row r="536" spans="1:23" x14ac:dyDescent="0.35">
      <c r="A536" s="3">
        <f>VLOOKUP(B536,[1]GDP!$A$4:$BI$251,60,0)</f>
        <v>11767.521740687833</v>
      </c>
      <c r="B536" s="2" t="s">
        <v>90</v>
      </c>
      <c r="C536" s="2">
        <v>2015</v>
      </c>
      <c r="D536" s="4">
        <v>0.4466156334447734</v>
      </c>
      <c r="E536" s="4">
        <v>0.30133135728815558</v>
      </c>
      <c r="F536" s="4">
        <v>0.4528725078655238</v>
      </c>
      <c r="G536" s="4">
        <v>0.46522734155301693</v>
      </c>
      <c r="H536" s="4">
        <v>0.29649398265585797</v>
      </c>
      <c r="I536" s="4">
        <v>0.36869361123126942</v>
      </c>
      <c r="J536" s="4">
        <v>0.12334640698771192</v>
      </c>
      <c r="K536" s="4">
        <v>0.32989686780750327</v>
      </c>
      <c r="L536" s="4">
        <v>0.25541709372448346</v>
      </c>
      <c r="M536" s="4">
        <v>0.16131890023036538</v>
      </c>
      <c r="N536" s="4">
        <v>0.1204446115736444</v>
      </c>
      <c r="O536" s="4">
        <v>0.27933238280175249</v>
      </c>
      <c r="P536" s="4">
        <v>0.18563017861999126</v>
      </c>
      <c r="Q536" s="4">
        <v>0.23734895371346409</v>
      </c>
      <c r="R536" s="5">
        <v>35.637604648900947</v>
      </c>
      <c r="S536" s="5">
        <v>25.493551565058624</v>
      </c>
      <c r="T536" s="5">
        <v>19.252345602659616</v>
      </c>
      <c r="U536" s="5">
        <v>26.794500605539728</v>
      </c>
      <c r="V536" s="20">
        <v>0.57745805084257995</v>
      </c>
      <c r="W536" s="20">
        <v>0.4456833380219663</v>
      </c>
    </row>
    <row r="537" spans="1:23" x14ac:dyDescent="0.35">
      <c r="A537" s="3">
        <f>VLOOKUP(B537,[1]GDP!$A$4:$BI$251,60,0)</f>
        <v>6874.5825655207955</v>
      </c>
      <c r="B537" s="2" t="s">
        <v>91</v>
      </c>
      <c r="C537" s="2">
        <v>2015</v>
      </c>
      <c r="D537" s="4">
        <v>0.27206897890245479</v>
      </c>
      <c r="E537" s="4">
        <v>0.50444066185274838</v>
      </c>
      <c r="F537" s="4">
        <v>0.34214513970312255</v>
      </c>
      <c r="G537" s="4">
        <v>0.18601582571346761</v>
      </c>
      <c r="H537" s="4">
        <v>0.29059246881655521</v>
      </c>
      <c r="I537" s="4">
        <v>0.33716099244712466</v>
      </c>
      <c r="J537" s="4">
        <v>1.4547891848069145E-2</v>
      </c>
      <c r="K537" s="4">
        <v>0.45105661238187095</v>
      </c>
      <c r="L537" s="4">
        <v>0.30951622253115463</v>
      </c>
      <c r="M537" s="4">
        <v>0.55860569438816254</v>
      </c>
      <c r="N537" s="4">
        <v>0.1954334484323022</v>
      </c>
      <c r="O537" s="4">
        <v>0.20912291551385637</v>
      </c>
      <c r="P537" s="4">
        <v>0.15271543588781045</v>
      </c>
      <c r="Q537" s="4">
        <v>0.11396466856980074</v>
      </c>
      <c r="R537" s="5">
        <v>27.304449004615748</v>
      </c>
      <c r="S537" s="5">
        <v>23.577338131418237</v>
      </c>
      <c r="T537" s="5">
        <v>21.166355295841228</v>
      </c>
      <c r="U537" s="5">
        <v>24.016047477291739</v>
      </c>
      <c r="V537" s="20">
        <v>0.57333350423357488</v>
      </c>
      <c r="W537" s="20">
        <v>0.47353173867167264</v>
      </c>
    </row>
    <row r="538" spans="1:23" x14ac:dyDescent="0.35">
      <c r="A538" s="3">
        <f>VLOOKUP(B538,[1]GDP!$A$4:$BI$251,60,0)</f>
        <v>25299.050135524718</v>
      </c>
      <c r="B538" s="2" t="s">
        <v>92</v>
      </c>
      <c r="C538" s="2">
        <v>2015</v>
      </c>
      <c r="D538" s="4">
        <v>0.38963217419237728</v>
      </c>
      <c r="E538" s="4">
        <v>0.67919416471437388</v>
      </c>
      <c r="F538" s="4">
        <v>0.39809935197147728</v>
      </c>
      <c r="G538" s="4">
        <v>0.36659883754640205</v>
      </c>
      <c r="H538" s="4">
        <v>0.47181198772254246</v>
      </c>
      <c r="I538" s="4">
        <v>0.42067501181604527</v>
      </c>
      <c r="J538" s="4">
        <v>0.38336757643786629</v>
      </c>
      <c r="K538" s="4">
        <v>0.51271985007231091</v>
      </c>
      <c r="L538" s="4">
        <v>0.38153689060350754</v>
      </c>
      <c r="M538" s="4">
        <v>0.58227103930506685</v>
      </c>
      <c r="N538" s="4">
        <v>0.37340042892083086</v>
      </c>
      <c r="O538" s="4">
        <v>0.4787460124762109</v>
      </c>
      <c r="P538" s="4">
        <v>0.70464204191102131</v>
      </c>
      <c r="Q538" s="4">
        <v>0.57971859493817457</v>
      </c>
      <c r="R538" s="5">
        <v>45.101905919145835</v>
      </c>
      <c r="S538" s="5">
        <v>42.160955882171415</v>
      </c>
      <c r="T538" s="5">
        <v>52.372734296364619</v>
      </c>
      <c r="U538" s="5">
        <v>46.545198699227292</v>
      </c>
      <c r="V538" s="20">
        <v>0.58382281619608911</v>
      </c>
      <c r="W538" s="20">
        <v>0.6177262834131344</v>
      </c>
    </row>
    <row r="539" spans="1:23" x14ac:dyDescent="0.35">
      <c r="A539" s="3">
        <f>VLOOKUP(B539,[1]GDP!$A$4:$BI$251,60,0)</f>
        <v>26548.325466913571</v>
      </c>
      <c r="B539" s="2" t="s">
        <v>93</v>
      </c>
      <c r="C539" s="2">
        <v>2015</v>
      </c>
      <c r="D539" s="4">
        <v>0.4514649861865358</v>
      </c>
      <c r="E539" s="4">
        <v>0.65254607187426572</v>
      </c>
      <c r="F539" s="4">
        <v>0.63796109288259939</v>
      </c>
      <c r="G539" s="4">
        <v>0.36390023812875572</v>
      </c>
      <c r="H539" s="4">
        <v>0.53804996702209129</v>
      </c>
      <c r="I539" s="4">
        <v>0.5690920251789916</v>
      </c>
      <c r="J539" s="4">
        <v>0.47012684487704037</v>
      </c>
      <c r="K539" s="4">
        <v>0.33256265842523441</v>
      </c>
      <c r="L539" s="4">
        <v>0.45632712327434788</v>
      </c>
      <c r="M539" s="4">
        <v>0.31497589038612428</v>
      </c>
      <c r="N539" s="4">
        <v>0.64042467223189681</v>
      </c>
      <c r="O539" s="4">
        <v>0.34155092211496735</v>
      </c>
      <c r="P539" s="4">
        <v>0.75217854077293644</v>
      </c>
      <c r="Q539" s="4">
        <v>0.42285823018813545</v>
      </c>
      <c r="R539" s="5">
        <v>50.253368084015683</v>
      </c>
      <c r="S539" s="5">
        <v>44.431615793536992</v>
      </c>
      <c r="T539" s="5">
        <v>46.706550992519034</v>
      </c>
      <c r="U539" s="5">
        <v>47.130511623357229</v>
      </c>
      <c r="V539" s="20">
        <v>0.56501351753825435</v>
      </c>
      <c r="W539" s="20">
        <v>0.67141180875230655</v>
      </c>
    </row>
    <row r="540" spans="1:23" x14ac:dyDescent="0.35">
      <c r="A540" s="3">
        <f>VLOOKUP(B540,[1]GDP!$A$4:$BI$251,60,0)</f>
        <v>33843.624081884496</v>
      </c>
      <c r="B540" s="2" t="s">
        <v>94</v>
      </c>
      <c r="C540" s="2">
        <v>2015</v>
      </c>
      <c r="D540" s="4">
        <v>0.50164037047835897</v>
      </c>
      <c r="E540" s="4">
        <v>0.70834411447749646</v>
      </c>
      <c r="F540" s="4">
        <v>0.58225279896421733</v>
      </c>
      <c r="G540" s="4">
        <v>0.36861858164084071</v>
      </c>
      <c r="H540" s="4">
        <v>0.19188214394957095</v>
      </c>
      <c r="I540" s="4">
        <v>0.54764510676834965</v>
      </c>
      <c r="J540" s="4">
        <v>0.26833161404163497</v>
      </c>
      <c r="K540" s="4">
        <v>1</v>
      </c>
      <c r="L540" s="4">
        <v>0.83676926688266362</v>
      </c>
      <c r="M540" s="4">
        <v>0.41083906673427195</v>
      </c>
      <c r="N540" s="4">
        <v>0.3262099763713594</v>
      </c>
      <c r="O540" s="4">
        <v>0.14171345890988279</v>
      </c>
      <c r="P540" s="4">
        <v>0.43077017834144105</v>
      </c>
      <c r="Q540" s="4">
        <v>0.19602456844721433</v>
      </c>
      <c r="R540" s="5">
        <v>41.033026733758518</v>
      </c>
      <c r="S540" s="5">
        <v>52.412342783830134</v>
      </c>
      <c r="T540" s="5">
        <v>28.337801185926732</v>
      </c>
      <c r="U540" s="5">
        <v>40.594390234505134</v>
      </c>
      <c r="V540" s="20">
        <v>0.50491190081589943</v>
      </c>
      <c r="W540" s="20">
        <v>0.77419558738451433</v>
      </c>
    </row>
    <row r="541" spans="1:23" x14ac:dyDescent="0.35">
      <c r="A541" s="3">
        <f>VLOOKUP(B541,[1]GDP!$A$4:$BI$251,60,0)</f>
        <v>20537.882518994506</v>
      </c>
      <c r="B541" s="1" t="s">
        <v>96</v>
      </c>
      <c r="C541" s="2">
        <v>2015</v>
      </c>
      <c r="D541" s="4">
        <v>0.29564556198273084</v>
      </c>
      <c r="E541" s="4">
        <v>0.37176263847216834</v>
      </c>
      <c r="F541" s="4">
        <v>0.24339857143776999</v>
      </c>
      <c r="G541" s="4">
        <v>0.19054743939449378</v>
      </c>
      <c r="H541" s="4">
        <v>0.42057059644254574</v>
      </c>
      <c r="I541" s="4">
        <v>0.28736095563046843</v>
      </c>
      <c r="J541" s="4">
        <v>0.47367429764621427</v>
      </c>
      <c r="K541" s="4">
        <v>0.45204824242155622</v>
      </c>
      <c r="L541" s="4">
        <v>0.2957896941054477</v>
      </c>
      <c r="M541" s="4">
        <v>0.29208019545589226</v>
      </c>
      <c r="N541" s="4">
        <v>0.30273416052274738</v>
      </c>
      <c r="O541" s="4">
        <v>0.58121780365421805</v>
      </c>
      <c r="P541" s="4">
        <v>0.69066874231269704</v>
      </c>
      <c r="Q541" s="4">
        <v>0.65939483480847383</v>
      </c>
      <c r="R541" s="5">
        <v>29.504175877564986</v>
      </c>
      <c r="S541" s="5">
        <v>35.775964728996996</v>
      </c>
      <c r="T541" s="5">
        <v>44.932499386363865</v>
      </c>
      <c r="U541" s="5">
        <v>36.737546664308617</v>
      </c>
      <c r="V541" s="20">
        <v>0.64305901677557853</v>
      </c>
      <c r="W541" s="20">
        <v>0.46433476931714657</v>
      </c>
    </row>
    <row r="542" spans="1:23" x14ac:dyDescent="0.35">
      <c r="A542" s="3">
        <f>VLOOKUP(B542,[1]GDP!$A$4:$BI$251,60,0)</f>
        <v>2296.7413232643189</v>
      </c>
      <c r="B542" s="2" t="s">
        <v>99</v>
      </c>
      <c r="C542" s="2">
        <v>2015</v>
      </c>
      <c r="D542" s="4">
        <v>0.44378314608865588</v>
      </c>
      <c r="E542" s="4">
        <v>9.7415720362678024E-2</v>
      </c>
      <c r="F542" s="4">
        <v>0.10812378919711348</v>
      </c>
      <c r="G542" s="4">
        <v>0.36837988482235756</v>
      </c>
      <c r="H542" s="4">
        <v>0.53291054457961107</v>
      </c>
      <c r="I542" s="4">
        <v>0.1046782627511295</v>
      </c>
      <c r="J542" s="4">
        <v>0.1286911190725771</v>
      </c>
      <c r="K542" s="4">
        <v>8.5739423238182899E-2</v>
      </c>
      <c r="L542" s="4">
        <v>0.27210682946165432</v>
      </c>
      <c r="M542" s="4">
        <v>5.4390267635373808E-2</v>
      </c>
      <c r="N542" s="4">
        <v>0.38325733655261884</v>
      </c>
      <c r="O542" s="4">
        <v>0.44967460384449354</v>
      </c>
      <c r="P542" s="4">
        <v>8.2266160712986147E-2</v>
      </c>
      <c r="Q542" s="4">
        <v>6.1198801660468156E-2</v>
      </c>
      <c r="R542" s="5">
        <v>26.773707061867892</v>
      </c>
      <c r="S542" s="5">
        <v>14.118067105540314</v>
      </c>
      <c r="T542" s="5">
        <v>18.26000982697094</v>
      </c>
      <c r="U542" s="5">
        <v>19.717261331459714</v>
      </c>
      <c r="V542" s="20">
        <v>0.6073025796857493</v>
      </c>
      <c r="W542" s="20">
        <v>0.35513182036700225</v>
      </c>
    </row>
    <row r="543" spans="1:23" x14ac:dyDescent="0.35">
      <c r="A543" s="3">
        <f>VLOOKUP(B543,[1]GDP!$A$4:$BI$251,60,0)</f>
        <v>28254.255792696513</v>
      </c>
      <c r="B543" s="2" t="s">
        <v>102</v>
      </c>
      <c r="C543" s="2">
        <v>2015</v>
      </c>
      <c r="D543" s="4">
        <v>0.28312632645827712</v>
      </c>
      <c r="E543" s="4">
        <v>0.36678215154666127</v>
      </c>
      <c r="F543" s="4">
        <v>0.69927994945893068</v>
      </c>
      <c r="G543" s="4">
        <v>0.3380153693725943</v>
      </c>
      <c r="H543" s="4">
        <v>0.30233263181117798</v>
      </c>
      <c r="I543" s="4">
        <v>0.38120091012902807</v>
      </c>
      <c r="J543" s="4">
        <v>0.56071896907668783</v>
      </c>
      <c r="K543" s="4">
        <v>0.39684572393695927</v>
      </c>
      <c r="L543" s="4">
        <v>0.25312700291422741</v>
      </c>
      <c r="M543" s="4">
        <v>0.48123392734484755</v>
      </c>
      <c r="N543" s="4">
        <v>0.53144240080456551</v>
      </c>
      <c r="O543" s="4">
        <v>0.62702178944068576</v>
      </c>
      <c r="P543" s="4">
        <v>1</v>
      </c>
      <c r="Q543" s="4">
        <v>0.50681503367374614</v>
      </c>
      <c r="R543" s="5">
        <v>37.838741456187272</v>
      </c>
      <c r="S543" s="5">
        <v>38.284326744307819</v>
      </c>
      <c r="T543" s="5">
        <v>55.494175558636606</v>
      </c>
      <c r="U543" s="5">
        <v>43.872414586377232</v>
      </c>
      <c r="V543" s="20">
        <v>0.64677771073820467</v>
      </c>
      <c r="W543" s="20">
        <v>0.54760792052069696</v>
      </c>
    </row>
    <row r="544" spans="1:23" x14ac:dyDescent="0.35">
      <c r="A544" s="3">
        <f>VLOOKUP(B544,[1]GDP!$A$4:$BI$251,60,0)</f>
        <v>29097.342767020065</v>
      </c>
      <c r="B544" s="2" t="s">
        <v>103</v>
      </c>
      <c r="C544" s="2">
        <v>2015</v>
      </c>
      <c r="D544" s="4">
        <v>0.29642130959995716</v>
      </c>
      <c r="E544" s="4">
        <v>0.82970718635565377</v>
      </c>
      <c r="F544" s="4">
        <v>0.80527132937412982</v>
      </c>
      <c r="G544" s="4">
        <v>0.32985480478146612</v>
      </c>
      <c r="H544" s="4">
        <v>0.4899723607148927</v>
      </c>
      <c r="I544" s="4">
        <v>0.58501198552308253</v>
      </c>
      <c r="J544" s="4">
        <v>0.65770350571917957</v>
      </c>
      <c r="K544" s="4">
        <v>0.51047891561216319</v>
      </c>
      <c r="L544" s="4">
        <v>0.41879215296301592</v>
      </c>
      <c r="M544" s="4">
        <v>0.56329847107492681</v>
      </c>
      <c r="N544" s="4">
        <v>0.72879716499101299</v>
      </c>
      <c r="O544" s="4">
        <v>0.36140088925720659</v>
      </c>
      <c r="P544" s="4">
        <v>0.84925405377519003</v>
      </c>
      <c r="Q544" s="4">
        <v>0.41886812611027485</v>
      </c>
      <c r="R544" s="5">
        <v>50.061979175419722</v>
      </c>
      <c r="S544" s="5">
        <v>51.186549596521701</v>
      </c>
      <c r="T544" s="5">
        <v>53.404333486617297</v>
      </c>
      <c r="U544" s="5">
        <v>51.550954086186238</v>
      </c>
      <c r="V544" s="20">
        <v>0.62577087727728653</v>
      </c>
      <c r="W544" s="20">
        <v>0.64422836386987536</v>
      </c>
    </row>
    <row r="545" spans="1:23" x14ac:dyDescent="0.35">
      <c r="A545" s="3">
        <f>VLOOKUP(B545,[1]GDP!$A$4:$BI$251,60,0)</f>
        <v>12425.337979957696</v>
      </c>
      <c r="B545" s="2" t="s">
        <v>104</v>
      </c>
      <c r="C545" s="2">
        <v>2015</v>
      </c>
      <c r="D545" s="4">
        <v>0.41925730531156469</v>
      </c>
      <c r="E545" s="4">
        <v>7.0007200186390214E-2</v>
      </c>
      <c r="F545" s="4">
        <v>0.44234944051270947</v>
      </c>
      <c r="G545" s="4">
        <v>0.30887398017527512</v>
      </c>
      <c r="H545" s="4">
        <v>0.38263681883260847</v>
      </c>
      <c r="I545" s="4">
        <v>0.3374980045322602</v>
      </c>
      <c r="J545" s="4">
        <v>0.2165224333577189</v>
      </c>
      <c r="K545" s="4">
        <v>0.24854803559638641</v>
      </c>
      <c r="L545" s="4">
        <v>0.63547740199169245</v>
      </c>
      <c r="M545" s="4">
        <v>0.5168293888354526</v>
      </c>
      <c r="N545" s="4">
        <v>0.49612732069346949</v>
      </c>
      <c r="O545" s="4">
        <v>0.55101256035835688</v>
      </c>
      <c r="P545" s="4">
        <v>0.48521407088377699</v>
      </c>
      <c r="Q545" s="4">
        <v>0.1794924766345741</v>
      </c>
      <c r="R545" s="5">
        <v>28.733206402480715</v>
      </c>
      <c r="S545" s="5">
        <v>31.160899855258439</v>
      </c>
      <c r="T545" s="5">
        <v>37.653596305535217</v>
      </c>
      <c r="U545" s="5">
        <v>32.515900854424792</v>
      </c>
      <c r="V545" s="20">
        <v>0.59327888542651974</v>
      </c>
      <c r="W545" s="20">
        <v>0.5601889833683471</v>
      </c>
    </row>
    <row r="546" spans="1:23" x14ac:dyDescent="0.35">
      <c r="A546" s="3">
        <f>VLOOKUP(B546,[1]GDP!$A$4:$BI$251,60,0)</f>
        <v>32215.973221634555</v>
      </c>
      <c r="B546" s="2" t="s">
        <v>105</v>
      </c>
      <c r="C546" s="2">
        <v>2015</v>
      </c>
      <c r="D546" s="4">
        <v>0.394620964097808</v>
      </c>
      <c r="E546" s="4">
        <v>0.67321353610720536</v>
      </c>
      <c r="F546" s="4">
        <v>0.67445800058763195</v>
      </c>
      <c r="G546" s="4">
        <v>0.62112488650519315</v>
      </c>
      <c r="H546" s="4">
        <v>0.33492811922107962</v>
      </c>
      <c r="I546" s="4">
        <v>0.54005504479359201</v>
      </c>
      <c r="J546" s="4">
        <v>0.75139798206911945</v>
      </c>
      <c r="K546" s="4">
        <v>0.39517308411212348</v>
      </c>
      <c r="L546" s="4">
        <v>0.4162560789232907</v>
      </c>
      <c r="M546" s="4">
        <v>0.31048206570458964</v>
      </c>
      <c r="N546" s="4">
        <v>0.54929894268613311</v>
      </c>
      <c r="O546" s="4">
        <v>0.26996345131645477</v>
      </c>
      <c r="P546" s="4">
        <v>0.26300483592867646</v>
      </c>
      <c r="Q546" s="4">
        <v>0.54221289860901467</v>
      </c>
      <c r="R546" s="5">
        <v>49.651139151003996</v>
      </c>
      <c r="S546" s="5">
        <v>48.657090140061356</v>
      </c>
      <c r="T546" s="5">
        <v>37.218044874633598</v>
      </c>
      <c r="U546" s="5">
        <v>45.175424721899645</v>
      </c>
      <c r="V546" s="20">
        <v>0.52377774826553058</v>
      </c>
      <c r="W546" s="20">
        <v>0.67851953344933591</v>
      </c>
    </row>
    <row r="547" spans="1:23" x14ac:dyDescent="0.35">
      <c r="A547" s="3">
        <f>VLOOKUP(B547,[1]GDP!$A$4:$BI$251,60,0)</f>
        <v>45488.291660365707</v>
      </c>
      <c r="B547" s="2" t="s">
        <v>107</v>
      </c>
      <c r="C547" s="2">
        <v>2015</v>
      </c>
      <c r="D547" s="4">
        <v>1</v>
      </c>
      <c r="E547" s="4">
        <v>0.5000143010029855</v>
      </c>
      <c r="F547" s="4">
        <v>0.76169177622619888</v>
      </c>
      <c r="G547" s="4">
        <v>0.73553192056161976</v>
      </c>
      <c r="H547" s="4">
        <v>0.90679636768924865</v>
      </c>
      <c r="I547" s="4">
        <v>0.94553954082417835</v>
      </c>
      <c r="J547" s="4">
        <v>1</v>
      </c>
      <c r="K547" s="4">
        <v>0.62884369714198596</v>
      </c>
      <c r="L547" s="4">
        <v>0.8318119542873208</v>
      </c>
      <c r="M547" s="4">
        <v>0.77028820298434109</v>
      </c>
      <c r="N547" s="4">
        <v>1</v>
      </c>
      <c r="O547" s="4">
        <v>0.61227505000305638</v>
      </c>
      <c r="P547" s="4">
        <v>0.86837023522987355</v>
      </c>
      <c r="Q547" s="4">
        <v>0.63442055081519633</v>
      </c>
      <c r="R547" s="5">
        <v>73.35643816796204</v>
      </c>
      <c r="S547" s="5">
        <v>78.906840970504859</v>
      </c>
      <c r="T547" s="5">
        <v>73.408897212785135</v>
      </c>
      <c r="U547" s="5">
        <v>75.224058783750664</v>
      </c>
      <c r="V547" s="20">
        <v>0.69386876024560273</v>
      </c>
      <c r="W547" s="20">
        <v>0.90213704609028567</v>
      </c>
    </row>
    <row r="548" spans="1:23" x14ac:dyDescent="0.35">
      <c r="A548" s="3">
        <f>VLOOKUP(B548,[1]GDP!$A$4:$BI$251,60,0)</f>
        <v>56510.860646442896</v>
      </c>
      <c r="B548" s="1" t="s">
        <v>108</v>
      </c>
      <c r="C548" s="2">
        <v>2015</v>
      </c>
      <c r="D548" s="4">
        <v>0.76120683856057481</v>
      </c>
      <c r="E548" s="4">
        <v>0.71477909332657097</v>
      </c>
      <c r="F548" s="4">
        <v>0.90696193596348107</v>
      </c>
      <c r="G548" s="4">
        <v>0.52664654647263487</v>
      </c>
      <c r="H548" s="4">
        <v>0.69050757427799447</v>
      </c>
      <c r="I548" s="4">
        <v>0.9177678665762532</v>
      </c>
      <c r="J548" s="4">
        <v>0.89995553424827202</v>
      </c>
      <c r="K548" s="4">
        <v>0.77684828370370862</v>
      </c>
      <c r="L548" s="4">
        <v>0.90101608624032814</v>
      </c>
      <c r="M548" s="4">
        <v>0.92412056452221947</v>
      </c>
      <c r="N548" s="4">
        <v>0.87843725758952018</v>
      </c>
      <c r="O548" s="4">
        <v>0.61235246337779936</v>
      </c>
      <c r="P548" s="4">
        <v>1</v>
      </c>
      <c r="Q548" s="4">
        <v>1</v>
      </c>
      <c r="R548" s="5">
        <v>69.626071193282229</v>
      </c>
      <c r="S548" s="5">
        <v>81.886729925827851</v>
      </c>
      <c r="T548" s="5">
        <v>81.882123171519012</v>
      </c>
      <c r="U548" s="5">
        <v>77.798308096876369</v>
      </c>
      <c r="V548" s="20">
        <v>0.66170689195035537</v>
      </c>
      <c r="W548" s="20">
        <v>0.93603858662631467</v>
      </c>
    </row>
    <row r="549" spans="1:23" x14ac:dyDescent="0.35">
      <c r="A549" s="3">
        <f>VLOOKUP(B549,[1]GDP!$A$4:$BI$251,60,0)</f>
        <v>46909</v>
      </c>
      <c r="B549" s="1" t="s">
        <v>110</v>
      </c>
      <c r="C549" s="2">
        <v>2015</v>
      </c>
      <c r="D549" s="4">
        <v>0.56344254545972061</v>
      </c>
      <c r="E549" s="4">
        <v>0.43851875264031537</v>
      </c>
      <c r="F549" s="4">
        <v>0.60402717775983583</v>
      </c>
      <c r="G549" s="4">
        <v>0.5949310104692257</v>
      </c>
      <c r="H549" s="4">
        <v>0.6045359258715336</v>
      </c>
      <c r="I549" s="4">
        <v>0.69925865963751133</v>
      </c>
      <c r="J549" s="4">
        <v>0.45643595580170848</v>
      </c>
      <c r="K549" s="4">
        <v>0.69590446129702044</v>
      </c>
      <c r="L549" s="4">
        <v>0.39316674279844371</v>
      </c>
      <c r="M549" s="4">
        <v>1</v>
      </c>
      <c r="N549" s="4">
        <v>0.76883490392614606</v>
      </c>
      <c r="O549" s="4">
        <v>1</v>
      </c>
      <c r="P549" s="4">
        <v>0.51097681177796728</v>
      </c>
      <c r="Q549" s="4">
        <v>0.93466765386021022</v>
      </c>
      <c r="R549" s="5">
        <v>54.601814106895773</v>
      </c>
      <c r="S549" s="5">
        <v>53.971611509528913</v>
      </c>
      <c r="T549" s="5">
        <v>74.362317787942288</v>
      </c>
      <c r="U549" s="5">
        <v>60.978581134788989</v>
      </c>
      <c r="V549" s="20">
        <v>0.65451041673483268</v>
      </c>
      <c r="W549" s="20">
        <v>0.79270853682967679</v>
      </c>
    </row>
    <row r="550" spans="1:23" x14ac:dyDescent="0.35">
      <c r="A550" s="3">
        <f>VLOOKUP(B550,[1]GDP!$A$4:$BI$251,60,0)</f>
        <v>15236.706464629515</v>
      </c>
      <c r="B550" s="2" t="s">
        <v>111</v>
      </c>
      <c r="C550" s="2">
        <v>2015</v>
      </c>
      <c r="D550" s="4">
        <v>0.38582006241963923</v>
      </c>
      <c r="E550" s="4">
        <v>0.40479860063249579</v>
      </c>
      <c r="F550" s="4">
        <v>0.23406189865454999</v>
      </c>
      <c r="G550" s="4">
        <v>0.22360148102613867</v>
      </c>
      <c r="H550" s="4">
        <v>0.28966006377987635</v>
      </c>
      <c r="I550" s="4">
        <v>0.35287232117347705</v>
      </c>
      <c r="J550" s="4">
        <v>0.11955486562147327</v>
      </c>
      <c r="K550" s="4">
        <v>0.49659312724020815</v>
      </c>
      <c r="L550" s="4">
        <v>0.30502293366159633</v>
      </c>
      <c r="M550" s="4">
        <v>0.37407805441833236</v>
      </c>
      <c r="N550" s="4">
        <v>0.31757866521122863</v>
      </c>
      <c r="O550" s="4">
        <v>0.21498124809178737</v>
      </c>
      <c r="P550" s="4">
        <v>9.2389111186343922E-2</v>
      </c>
      <c r="Q550" s="4">
        <v>0.27885872315729943</v>
      </c>
      <c r="R550" s="5">
        <v>28.37316270940395</v>
      </c>
      <c r="S550" s="5">
        <v>28.742934693802908</v>
      </c>
      <c r="T550" s="5">
        <v>23.891283341883756</v>
      </c>
      <c r="U550" s="5">
        <v>27.002460248363537</v>
      </c>
      <c r="V550" s="20">
        <v>0.52159937914141341</v>
      </c>
      <c r="W550" s="20">
        <v>0.5219125551891628</v>
      </c>
    </row>
    <row r="551" spans="1:23" x14ac:dyDescent="0.35">
      <c r="A551" s="3">
        <f>VLOOKUP(B551,[1]GDP!$A$4:$BI$251,60,0)</f>
        <v>10749.859167441375</v>
      </c>
      <c r="B551" s="2" t="s">
        <v>113</v>
      </c>
      <c r="C551" s="2">
        <v>2015</v>
      </c>
      <c r="D551" s="4">
        <v>0.45714503891972103</v>
      </c>
      <c r="E551" s="4">
        <v>0.30790014994815373</v>
      </c>
      <c r="F551" s="4">
        <v>0.20048557107993115</v>
      </c>
      <c r="G551" s="4">
        <v>0.44371399528579164</v>
      </c>
      <c r="H551" s="4">
        <v>0.29095736764544727</v>
      </c>
      <c r="I551" s="4">
        <v>0.46956723064971201</v>
      </c>
      <c r="J551" s="4">
        <v>0.68929536388041834</v>
      </c>
      <c r="K551" s="4">
        <v>0.62309870254979161</v>
      </c>
      <c r="L551" s="4">
        <v>0.25203731921706712</v>
      </c>
      <c r="M551" s="4">
        <v>0.37895830320537616</v>
      </c>
      <c r="N551" s="4">
        <v>0.58925848182112628</v>
      </c>
      <c r="O551" s="4">
        <v>0.55243376085057005</v>
      </c>
      <c r="P551" s="4">
        <v>0.22271501353234618</v>
      </c>
      <c r="Q551" s="4">
        <v>0.66983818176795962</v>
      </c>
      <c r="R551" s="5">
        <v>32.661010291774865</v>
      </c>
      <c r="S551" s="5">
        <v>45.485470824955854</v>
      </c>
      <c r="T551" s="5">
        <v>43.625068085149557</v>
      </c>
      <c r="U551" s="5">
        <v>40.590516400626761</v>
      </c>
      <c r="V551" s="20">
        <v>0.75154191841456996</v>
      </c>
      <c r="W551" s="20">
        <v>0.43653978153637535</v>
      </c>
    </row>
    <row r="552" spans="1:23" x14ac:dyDescent="0.35">
      <c r="A552" s="3">
        <f>VLOOKUP(B552,[1]GDP!$A$4:$BI$251,60,0)</f>
        <v>38509.214155092421</v>
      </c>
      <c r="B552" s="2" t="s">
        <v>117</v>
      </c>
      <c r="C552" s="2">
        <v>2015</v>
      </c>
      <c r="D552" s="4">
        <v>0.83707233402171777</v>
      </c>
      <c r="E552" s="4">
        <v>0.57450084045031147</v>
      </c>
      <c r="F552" s="4">
        <v>0.85659545231813539</v>
      </c>
      <c r="G552" s="4">
        <v>0.50357513264797504</v>
      </c>
      <c r="H552" s="4">
        <v>0.92463155166232769</v>
      </c>
      <c r="I552" s="4">
        <v>0.89061655191830169</v>
      </c>
      <c r="J552" s="4">
        <v>0.98466141001997054</v>
      </c>
      <c r="K552" s="4">
        <v>0.75421344279168145</v>
      </c>
      <c r="L552" s="4">
        <v>0.76444680431289658</v>
      </c>
      <c r="M552" s="4">
        <v>0.62102965140604338</v>
      </c>
      <c r="N552" s="4">
        <v>0.71178885029184413</v>
      </c>
      <c r="O552" s="4">
        <v>0.74296355869424879</v>
      </c>
      <c r="P552" s="4">
        <v>0.63567673220222898</v>
      </c>
      <c r="Q552" s="4">
        <v>0.56746175844997171</v>
      </c>
      <c r="R552" s="5">
        <v>70.220293552440765</v>
      </c>
      <c r="S552" s="5">
        <v>79.211059402509179</v>
      </c>
      <c r="T552" s="5">
        <v>64.303776697722867</v>
      </c>
      <c r="U552" s="5">
        <v>71.245043217557608</v>
      </c>
      <c r="V552" s="20">
        <v>0.65352865482669764</v>
      </c>
      <c r="W552" s="20">
        <v>0.87457447397707533</v>
      </c>
    </row>
    <row r="553" spans="1:23" x14ac:dyDescent="0.35">
      <c r="A553" s="3">
        <f>VLOOKUP(B553,[1]GDP!$A$4:$BI$251,60,0)</f>
        <v>52789.965565711958</v>
      </c>
      <c r="B553" s="2" t="s">
        <v>118</v>
      </c>
      <c r="C553" s="2">
        <v>2015</v>
      </c>
      <c r="D553" s="4">
        <v>0.85263073338102024</v>
      </c>
      <c r="E553" s="4">
        <v>1</v>
      </c>
      <c r="F553" s="4">
        <v>0.99800480148722914</v>
      </c>
      <c r="G553" s="4">
        <v>0.52619464536706861</v>
      </c>
      <c r="H553" s="4">
        <v>0.88799025561560607</v>
      </c>
      <c r="I553" s="4">
        <v>0.76386192740823844</v>
      </c>
      <c r="J553" s="4">
        <v>0.81328603742128824</v>
      </c>
      <c r="K553" s="4">
        <v>1</v>
      </c>
      <c r="L553" s="4">
        <v>0.97184502026850117</v>
      </c>
      <c r="M553" s="4">
        <v>0.86689436004415443</v>
      </c>
      <c r="N553" s="4">
        <v>0.93383420961480679</v>
      </c>
      <c r="O553" s="4">
        <v>1</v>
      </c>
      <c r="P553" s="4">
        <v>1</v>
      </c>
      <c r="Q553" s="4">
        <v>1</v>
      </c>
      <c r="R553" s="5">
        <v>79.331153470893256</v>
      </c>
      <c r="S553" s="5">
        <v>82.57085970918726</v>
      </c>
      <c r="T553" s="5">
        <v>87.731937285753347</v>
      </c>
      <c r="U553" s="5">
        <v>83.211316821944635</v>
      </c>
      <c r="V553" s="20">
        <v>0.77433092172507545</v>
      </c>
      <c r="W553" s="20">
        <v>0.94119087289811232</v>
      </c>
    </row>
    <row r="554" spans="1:23" x14ac:dyDescent="0.35">
      <c r="A554" s="3">
        <f>VLOOKUP(B554,[1]GDP!$A$4:$BI$251,60,0)</f>
        <v>19831.445894237204</v>
      </c>
      <c r="B554" s="2" t="s">
        <v>119</v>
      </c>
      <c r="C554" s="2">
        <v>2015</v>
      </c>
      <c r="D554" s="4">
        <v>0.58378596087391321</v>
      </c>
      <c r="E554" s="4">
        <v>0.55306262928243966</v>
      </c>
      <c r="F554" s="4">
        <v>0.40476422297718123</v>
      </c>
      <c r="G554" s="4">
        <v>0.44503509485764048</v>
      </c>
      <c r="H554" s="4">
        <v>0.6238286891027145</v>
      </c>
      <c r="I554" s="4">
        <v>0.36783634003136867</v>
      </c>
      <c r="J554" s="4">
        <v>0.32459107404839876</v>
      </c>
      <c r="K554" s="4">
        <v>0.2993106921201289</v>
      </c>
      <c r="L554" s="4">
        <v>0.32446154179634534</v>
      </c>
      <c r="M554" s="4">
        <v>0.42393856368312521</v>
      </c>
      <c r="N554" s="4">
        <v>0.21935936892189883</v>
      </c>
      <c r="O554" s="4">
        <v>0.49522939335302879</v>
      </c>
      <c r="P554" s="4">
        <v>0.30597626356834334</v>
      </c>
      <c r="Q554" s="4">
        <v>0.11307358218086706</v>
      </c>
      <c r="R554" s="5">
        <v>44.644208132010647</v>
      </c>
      <c r="S554" s="5">
        <v>30.707553048119816</v>
      </c>
      <c r="T554" s="5">
        <v>28.52873041290805</v>
      </c>
      <c r="U554" s="5">
        <v>34.626830531012835</v>
      </c>
      <c r="V554" s="20">
        <v>0.6073222234718797</v>
      </c>
      <c r="W554" s="20">
        <v>0.50020019068205501</v>
      </c>
    </row>
    <row r="555" spans="1:23" x14ac:dyDescent="0.35">
      <c r="A555" s="3">
        <f>VLOOKUP(B555,[1]GDP!$A$4:$BI$251,60,0)</f>
        <v>5667.4109393900271</v>
      </c>
      <c r="B555" s="2" t="s">
        <v>121</v>
      </c>
      <c r="C555" s="2">
        <v>2015</v>
      </c>
      <c r="D555" s="4">
        <v>0.16558680668585884</v>
      </c>
      <c r="E555" s="4">
        <v>0.2709831339698463</v>
      </c>
      <c r="F555" s="4">
        <v>7.3610002333877531E-2</v>
      </c>
      <c r="G555" s="4">
        <v>0.21064276524252357</v>
      </c>
      <c r="H555" s="4">
        <v>0.2153872495376577</v>
      </c>
      <c r="I555" s="4">
        <v>0.1950167939502451</v>
      </c>
      <c r="J555" s="4">
        <v>0.20281342016391979</v>
      </c>
      <c r="K555" s="4">
        <v>0.46201783676243652</v>
      </c>
      <c r="L555" s="4">
        <v>0.24793430937274122</v>
      </c>
      <c r="M555" s="4">
        <v>0.29677138255292901</v>
      </c>
      <c r="N555" s="4">
        <v>0.19220198542361794</v>
      </c>
      <c r="O555" s="4">
        <v>0.15149106671139415</v>
      </c>
      <c r="P555" s="4">
        <v>0.13622787376957721</v>
      </c>
      <c r="Q555" s="4">
        <v>0.48084351144296805</v>
      </c>
      <c r="R555" s="5">
        <v>17.905664506978411</v>
      </c>
      <c r="S555" s="5">
        <v>25.295276886646533</v>
      </c>
      <c r="T555" s="5">
        <v>23.000572025075979</v>
      </c>
      <c r="U555" s="5">
        <v>22.067171139566977</v>
      </c>
      <c r="V555" s="20">
        <v>0.54913865937612383</v>
      </c>
      <c r="W555" s="20">
        <v>0.3762866767466414</v>
      </c>
    </row>
    <row r="556" spans="1:23" x14ac:dyDescent="0.35">
      <c r="A556" s="3">
        <f>VLOOKUP(B556,[1]GDP!$A$4:$BI$251,61,0)</f>
        <v>18479.442210604928</v>
      </c>
      <c r="B556" t="s">
        <v>23</v>
      </c>
      <c r="C556" s="2">
        <v>2016</v>
      </c>
      <c r="D556" s="4">
        <v>0.14598638451491414</v>
      </c>
      <c r="E556" s="4">
        <v>0.76461565466884629</v>
      </c>
      <c r="F556" s="4">
        <v>1.9062902461606725E-2</v>
      </c>
      <c r="G556" s="4">
        <v>0.39655705177575706</v>
      </c>
      <c r="H556" s="4">
        <v>0.18214739566292104</v>
      </c>
      <c r="I556" s="4">
        <v>0.18062464970984735</v>
      </c>
      <c r="J556" s="4">
        <v>0.44562792880919799</v>
      </c>
      <c r="K556" s="4">
        <v>0.28265761670123235</v>
      </c>
      <c r="L556" s="4">
        <v>0.20073820541077669</v>
      </c>
      <c r="M556" s="4">
        <v>0.28546860779725863</v>
      </c>
      <c r="N556" s="4">
        <v>0.27203847291396371</v>
      </c>
      <c r="O556" s="4">
        <v>0.31641908847636424</v>
      </c>
      <c r="P556" s="4">
        <v>8.7807701009511532E-2</v>
      </c>
      <c r="Q556" s="4">
        <v>0.38776298008390203</v>
      </c>
      <c r="R556" s="5">
        <v>24.098897274891435</v>
      </c>
      <c r="S556" s="5">
        <v>24.263332331841152</v>
      </c>
      <c r="T556" s="5">
        <v>23.694446189207746</v>
      </c>
      <c r="U556" s="5">
        <v>24.018891931980107</v>
      </c>
      <c r="V556" s="20">
        <v>0.5410992331280623</v>
      </c>
      <c r="W556" s="20">
        <v>0.4088085905326711</v>
      </c>
    </row>
    <row r="557" spans="1:23" x14ac:dyDescent="0.35">
      <c r="A557" s="3">
        <f>VLOOKUP(B557,[1]GDP!$A$4:$BI$251,61,0)</f>
        <v>44414.029479100842</v>
      </c>
      <c r="B557" t="s">
        <v>24</v>
      </c>
      <c r="C557" s="2">
        <v>2016</v>
      </c>
      <c r="D557" s="4">
        <v>0.94678096072639062</v>
      </c>
      <c r="E557" s="4">
        <v>1</v>
      </c>
      <c r="F557" s="4">
        <v>0.71700607431460206</v>
      </c>
      <c r="G557" s="4">
        <v>0.69811635130246696</v>
      </c>
      <c r="H557" s="4">
        <v>0.78222839201034278</v>
      </c>
      <c r="I557" s="4">
        <v>0.87088618430251408</v>
      </c>
      <c r="J557" s="4">
        <v>0.78043590217954484</v>
      </c>
      <c r="K557" s="4">
        <v>0.94994242984531707</v>
      </c>
      <c r="L557" s="4">
        <v>0.56725922647785276</v>
      </c>
      <c r="M557" s="4">
        <v>0.59169173552735499</v>
      </c>
      <c r="N557" s="4">
        <v>0.7857054417084548</v>
      </c>
      <c r="O557" s="4">
        <v>0.65799361536400003</v>
      </c>
      <c r="P557" s="4">
        <v>0.63314309524226986</v>
      </c>
      <c r="Q557" s="4">
        <v>1</v>
      </c>
      <c r="R557" s="5">
        <v>79.170872397861046</v>
      </c>
      <c r="S557" s="5">
        <v>76.021460927038021</v>
      </c>
      <c r="T557" s="5">
        <v>71.168748039955901</v>
      </c>
      <c r="U557" s="5">
        <v>75.45369378828498</v>
      </c>
      <c r="V557" s="20">
        <v>0.73215807768414432</v>
      </c>
      <c r="W557" s="20">
        <v>0.82221457928727981</v>
      </c>
    </row>
    <row r="558" spans="1:23" x14ac:dyDescent="0.35">
      <c r="A558" s="3">
        <f>VLOOKUP(B558,[1]GDP!$A$4:$BI$251,61,0)</f>
        <v>44143.700164773742</v>
      </c>
      <c r="B558" t="s">
        <v>25</v>
      </c>
      <c r="C558" s="2">
        <v>2016</v>
      </c>
      <c r="D558" s="4">
        <v>0.77974125403462347</v>
      </c>
      <c r="E558" s="4">
        <v>0.95297737065475885</v>
      </c>
      <c r="F558" s="4">
        <v>0.67188458980692511</v>
      </c>
      <c r="G558" s="4">
        <v>0.55191848576831737</v>
      </c>
      <c r="H558" s="4">
        <v>0.68320154282914436</v>
      </c>
      <c r="I558" s="4">
        <v>0.80810377289414204</v>
      </c>
      <c r="J558" s="4">
        <v>0.94077530107645413</v>
      </c>
      <c r="K558" s="4">
        <v>0.39911206960175794</v>
      </c>
      <c r="L558" s="4">
        <v>0.76145320766531044</v>
      </c>
      <c r="M558" s="4">
        <v>0.72378721032329763</v>
      </c>
      <c r="N558" s="4">
        <v>0.81783336355380176</v>
      </c>
      <c r="O558" s="4">
        <v>0.40314133988134787</v>
      </c>
      <c r="P558" s="4">
        <v>0.90121572580802545</v>
      </c>
      <c r="Q558" s="4">
        <v>0.63037627687403475</v>
      </c>
      <c r="R558" s="5">
        <v>67.302879091491747</v>
      </c>
      <c r="S558" s="5">
        <v>66.357596044394441</v>
      </c>
      <c r="T558" s="5">
        <v>64.402920447775287</v>
      </c>
      <c r="U558" s="5">
        <v>66.021131861220496</v>
      </c>
      <c r="V558" s="20">
        <v>0.62851612180041838</v>
      </c>
      <c r="W558" s="20">
        <v>0.83258934627579173</v>
      </c>
    </row>
    <row r="559" spans="1:23" x14ac:dyDescent="0.35">
      <c r="A559" s="3">
        <f>VLOOKUP(B559,[1]GDP!$A$4:$BI$251,61,0)</f>
        <v>7831.4544860565293</v>
      </c>
      <c r="B559" t="s">
        <v>29</v>
      </c>
      <c r="C559" s="2">
        <v>2016</v>
      </c>
      <c r="D559" s="4">
        <v>0.40085188748696954</v>
      </c>
      <c r="E559" s="4">
        <v>0.25506139449185278</v>
      </c>
      <c r="F559" s="4">
        <v>0.14912721079413233</v>
      </c>
      <c r="G559" s="4">
        <v>0.28788303799263848</v>
      </c>
      <c r="H559" s="4">
        <v>0.30747633156651821</v>
      </c>
      <c r="I559" s="4">
        <v>0.36538464129348236</v>
      </c>
      <c r="J559" s="4">
        <v>0.25509270684092089</v>
      </c>
      <c r="K559" s="4">
        <v>0.39567358066802233</v>
      </c>
      <c r="L559" s="4">
        <v>0.38174033114530731</v>
      </c>
      <c r="M559" s="4">
        <v>0.2022717653590255</v>
      </c>
      <c r="N559" s="4">
        <v>0.1909578840436276</v>
      </c>
      <c r="O559" s="4">
        <v>0.29672269934819773</v>
      </c>
      <c r="P559" s="4">
        <v>0.57528286314422372</v>
      </c>
      <c r="Q559" s="4">
        <v>0.35949932275645297</v>
      </c>
      <c r="R559" s="5">
        <v>26.894023365988378</v>
      </c>
      <c r="S559" s="5">
        <v>32.939250733824025</v>
      </c>
      <c r="T559" s="5">
        <v>30.245671078424476</v>
      </c>
      <c r="U559" s="5">
        <v>30.026315059412294</v>
      </c>
      <c r="V559" s="20">
        <v>0.75643842729749955</v>
      </c>
      <c r="W559" s="20">
        <v>0.34156310465879786</v>
      </c>
    </row>
    <row r="560" spans="1:23" x14ac:dyDescent="0.35">
      <c r="A560" s="3">
        <f>VLOOKUP(B560,[1]GDP!$A$4:$BI$251,61,0)</f>
        <v>14023.691622734121</v>
      </c>
      <c r="B560" t="s">
        <v>33</v>
      </c>
      <c r="C560" s="2">
        <v>2016</v>
      </c>
      <c r="D560" s="4">
        <v>0.35185413194316012</v>
      </c>
      <c r="E560" s="4">
        <v>0.32835584217081015</v>
      </c>
      <c r="F560" s="4">
        <v>0.17434965006988085</v>
      </c>
      <c r="G560" s="4">
        <v>0.62641578930688735</v>
      </c>
      <c r="H560" s="4">
        <v>0.3706797695272902</v>
      </c>
      <c r="I560" s="4">
        <v>0.11006409752051458</v>
      </c>
      <c r="J560" s="4">
        <v>0.17838963504286975</v>
      </c>
      <c r="K560" s="4">
        <v>9.0330109055304392E-2</v>
      </c>
      <c r="L560" s="4">
        <v>0.34601863274355077</v>
      </c>
      <c r="M560" s="4">
        <v>0.21722357091273625</v>
      </c>
      <c r="N560" s="4">
        <v>0.15764814133107707</v>
      </c>
      <c r="O560" s="4">
        <v>0.1392599765628956</v>
      </c>
      <c r="P560" s="4">
        <v>3.6833014800558027E-2</v>
      </c>
      <c r="Q560" s="4">
        <v>0.13075239561784946</v>
      </c>
      <c r="R560" s="5">
        <v>31.300493305003339</v>
      </c>
      <c r="S560" s="5">
        <v>16.699669765870915</v>
      </c>
      <c r="T560" s="5">
        <v>13.000460270918335</v>
      </c>
      <c r="U560" s="5">
        <v>20.333541113930863</v>
      </c>
      <c r="V560" s="20">
        <v>0.4041261835853342</v>
      </c>
      <c r="W560" s="20">
        <v>0.51517013580816517</v>
      </c>
    </row>
    <row r="561" spans="1:23" x14ac:dyDescent="0.35">
      <c r="A561" s="3">
        <f>VLOOKUP(B561,[1]GDP!$A$4:$BI$251,61,0)</f>
        <v>17709.075185995927</v>
      </c>
      <c r="B561" t="s">
        <v>34</v>
      </c>
      <c r="C561" s="2">
        <v>2016</v>
      </c>
      <c r="D561" s="4">
        <v>0.14332934207199979</v>
      </c>
      <c r="E561" s="4">
        <v>0.51276479145962794</v>
      </c>
      <c r="F561" s="4">
        <v>0.18875470985411658</v>
      </c>
      <c r="G561" s="4">
        <v>0.43985845146298375</v>
      </c>
      <c r="H561" s="4">
        <v>0.26179253484561754</v>
      </c>
      <c r="I561" s="4">
        <v>0.29890269295795246</v>
      </c>
      <c r="J561" s="4">
        <v>0.27306025145741203</v>
      </c>
      <c r="K561" s="4">
        <v>0.23239949252101461</v>
      </c>
      <c r="L561" s="4">
        <v>0.20670232540718567</v>
      </c>
      <c r="M561" s="4">
        <v>0.20378824790731917</v>
      </c>
      <c r="N561" s="4">
        <v>0.59449817745681943</v>
      </c>
      <c r="O561" s="4">
        <v>0.26804361300373569</v>
      </c>
      <c r="P561" s="4">
        <v>0.32483698740991096</v>
      </c>
      <c r="Q561" s="4">
        <v>0.22276251961122462</v>
      </c>
      <c r="R561" s="5">
        <v>28.765057996213638</v>
      </c>
      <c r="S561" s="5">
        <v>24.642164969782701</v>
      </c>
      <c r="T561" s="5">
        <v>29.960605076206466</v>
      </c>
      <c r="U561" s="5">
        <v>27.7892760140676</v>
      </c>
      <c r="V561" s="20">
        <v>0.45045132977886204</v>
      </c>
      <c r="W561" s="20">
        <v>0.52199780780220961</v>
      </c>
    </row>
    <row r="562" spans="1:23" x14ac:dyDescent="0.35">
      <c r="A562" s="3">
        <f>VLOOKUP(B562,[1]GDP!$A$4:$BI$251,61,0)</f>
        <v>1594.576776634955</v>
      </c>
      <c r="B562" t="s">
        <v>35</v>
      </c>
      <c r="C562" s="2">
        <v>2016</v>
      </c>
      <c r="D562" s="4">
        <v>0.27377648762172657</v>
      </c>
      <c r="E562" s="4">
        <v>6.2296028123843668E-2</v>
      </c>
      <c r="F562" s="4">
        <v>2.5082969277529659E-2</v>
      </c>
      <c r="G562" s="4">
        <v>0.15030839350817563</v>
      </c>
      <c r="H562" s="4">
        <v>0.42856654011561557</v>
      </c>
      <c r="I562" s="4">
        <v>0.20343535438311833</v>
      </c>
      <c r="J562" s="4">
        <v>0.14423267516752075</v>
      </c>
      <c r="K562" s="4">
        <v>4.0342070437072143E-2</v>
      </c>
      <c r="L562" s="4">
        <v>0.18022577202239864</v>
      </c>
      <c r="M562" s="4">
        <v>0.16329847193725502</v>
      </c>
      <c r="N562" s="4">
        <v>9.385651747621028E-2</v>
      </c>
      <c r="O562" s="4">
        <v>0.13530671219449114</v>
      </c>
      <c r="P562" s="4">
        <v>6.3881816977408093E-2</v>
      </c>
      <c r="Q562" s="4">
        <v>3.6100066928901151E-2</v>
      </c>
      <c r="R562" s="5">
        <v>16.636761638037608</v>
      </c>
      <c r="S562" s="5">
        <v>13.371495256400598</v>
      </c>
      <c r="T562" s="5">
        <v>9.4868904904463136</v>
      </c>
      <c r="U562" s="5">
        <v>13.165049128294839</v>
      </c>
      <c r="V562" s="20">
        <v>0.55430333851511826</v>
      </c>
      <c r="W562" s="20">
        <v>0.25171422716436487</v>
      </c>
    </row>
    <row r="563" spans="1:23" x14ac:dyDescent="0.35">
      <c r="A563" s="3">
        <f>VLOOKUP(B563,[1]GDP!$A$4:$BI$251,61,0)</f>
        <v>742.30790493153802</v>
      </c>
      <c r="B563" t="s">
        <v>36</v>
      </c>
      <c r="C563" s="2">
        <v>2016</v>
      </c>
      <c r="D563" s="4">
        <v>0.24640989452826415</v>
      </c>
      <c r="E563" s="4">
        <v>0.24142101237112507</v>
      </c>
      <c r="F563" s="4">
        <v>8.7875716008000676E-2</v>
      </c>
      <c r="G563" s="4">
        <v>0.23633245119070892</v>
      </c>
      <c r="H563" s="4">
        <v>0.12718689379578735</v>
      </c>
      <c r="I563" s="4">
        <v>9.450031850967662E-2</v>
      </c>
      <c r="J563" s="4">
        <v>0.21882702788479064</v>
      </c>
      <c r="K563" s="4">
        <v>0.19268818699298015</v>
      </c>
      <c r="L563" s="4">
        <v>0.19006156803044541</v>
      </c>
      <c r="M563" s="4">
        <v>0.2341494277987832</v>
      </c>
      <c r="N563" s="4">
        <v>2.3719634786962904E-2</v>
      </c>
      <c r="O563" s="4">
        <v>0.21365484667647877</v>
      </c>
      <c r="P563" s="4">
        <v>0.14942014300972514</v>
      </c>
      <c r="Q563" s="4">
        <v>6.4811651054703795E-2</v>
      </c>
      <c r="R563" s="5">
        <v>17.31673194974049</v>
      </c>
      <c r="S563" s="5">
        <v>16.229348291095636</v>
      </c>
      <c r="T563" s="5">
        <v>12.794595738294573</v>
      </c>
      <c r="U563" s="5">
        <v>15.446891993043566</v>
      </c>
      <c r="V563" s="20">
        <v>0.5435849641031727</v>
      </c>
      <c r="W563" s="20">
        <v>0.27783765618961404</v>
      </c>
    </row>
    <row r="564" spans="1:23" x14ac:dyDescent="0.35">
      <c r="A564" s="3">
        <f>VLOOKUP(B564,[1]GDP!$A$4:$BI$251,61,0)</f>
        <v>43087.7573653648</v>
      </c>
      <c r="B564" t="s">
        <v>37</v>
      </c>
      <c r="C564" s="2">
        <v>2016</v>
      </c>
      <c r="D564" s="4">
        <v>0.98098105057738938</v>
      </c>
      <c r="E564" s="4">
        <v>0.79487738305312361</v>
      </c>
      <c r="F564" s="4">
        <v>0.70841414403956371</v>
      </c>
      <c r="G564" s="4">
        <v>0.62604106421921013</v>
      </c>
      <c r="H564" s="4">
        <v>0.97527335144960947</v>
      </c>
      <c r="I564" s="4">
        <v>0.99870608155895502</v>
      </c>
      <c r="J564" s="4">
        <v>0.77870323056413449</v>
      </c>
      <c r="K564" s="4">
        <v>0.9120971350496947</v>
      </c>
      <c r="L564" s="4">
        <v>0.67615498973910304</v>
      </c>
      <c r="M564" s="4">
        <v>0.99069547197110486</v>
      </c>
      <c r="N564" s="4">
        <v>0.7577528117584551</v>
      </c>
      <c r="O564" s="4">
        <v>0.5590307636245847</v>
      </c>
      <c r="P564" s="4">
        <v>0.93641654010379582</v>
      </c>
      <c r="Q564" s="4">
        <v>1</v>
      </c>
      <c r="R564" s="5">
        <v>77.870813237065732</v>
      </c>
      <c r="S564" s="5">
        <v>79.927263643691347</v>
      </c>
      <c r="T564" s="5">
        <v>79.937699908583809</v>
      </c>
      <c r="U564" s="5">
        <v>79.245258929780292</v>
      </c>
      <c r="V564" s="20">
        <v>0.76175257300252341</v>
      </c>
      <c r="W564" s="20">
        <v>0.83313151994376689</v>
      </c>
    </row>
    <row r="565" spans="1:23" x14ac:dyDescent="0.35">
      <c r="A565" s="3">
        <f>VLOOKUP(B565,[1]GDP!$A$4:$BI$251,61,0)</f>
        <v>22706.720536964924</v>
      </c>
      <c r="B565" t="s">
        <v>38</v>
      </c>
      <c r="C565" s="2">
        <v>2016</v>
      </c>
      <c r="D565" s="4">
        <v>0.82077091849661554</v>
      </c>
      <c r="E565" s="4">
        <v>0.9033066707876426</v>
      </c>
      <c r="F565" s="4">
        <v>1</v>
      </c>
      <c r="G565" s="4">
        <v>0.70863941590985158</v>
      </c>
      <c r="H565" s="4">
        <v>0.6283205591310459</v>
      </c>
      <c r="I565" s="4">
        <v>0.63277026241006196</v>
      </c>
      <c r="J565" s="4">
        <v>0.54584876633833479</v>
      </c>
      <c r="K565" s="4">
        <v>0.58474878455584345</v>
      </c>
      <c r="L565" s="4">
        <v>0.3748204606628362</v>
      </c>
      <c r="M565" s="4">
        <v>1</v>
      </c>
      <c r="N565" s="4">
        <v>0.3194258675179521</v>
      </c>
      <c r="O565" s="4">
        <v>0.67482158452897301</v>
      </c>
      <c r="P565" s="4">
        <v>0.37281065043544337</v>
      </c>
      <c r="Q565" s="4">
        <v>0.64096813969696564</v>
      </c>
      <c r="R565" s="5">
        <v>70.310207314771532</v>
      </c>
      <c r="S565" s="5">
        <v>50.906363568862766</v>
      </c>
      <c r="T565" s="5">
        <v>54.337239042746141</v>
      </c>
      <c r="U565" s="5">
        <v>58.517936642126813</v>
      </c>
      <c r="V565" s="20">
        <v>0.74727188603546757</v>
      </c>
      <c r="W565" s="20">
        <v>0.68941949181436046</v>
      </c>
    </row>
    <row r="566" spans="1:23" x14ac:dyDescent="0.35">
      <c r="A566" s="3">
        <f>VLOOKUP(B566,[1]GDP!$A$4:$BI$251,61,0)</f>
        <v>14400.886058719108</v>
      </c>
      <c r="B566" t="s">
        <v>39</v>
      </c>
      <c r="C566" s="2">
        <v>2016</v>
      </c>
      <c r="D566" s="4">
        <v>0.14459605839449194</v>
      </c>
      <c r="E566" s="4">
        <v>0.2438227539523275</v>
      </c>
      <c r="F566" s="4">
        <v>0.46799798381659563</v>
      </c>
      <c r="G566" s="4">
        <v>0.51297216446517946</v>
      </c>
      <c r="H566" s="4">
        <v>0.32594050079224357</v>
      </c>
      <c r="I566" s="4">
        <v>0.26895552978421539</v>
      </c>
      <c r="J566" s="4">
        <v>0.25248010471755777</v>
      </c>
      <c r="K566" s="4">
        <v>0.52119044510721546</v>
      </c>
      <c r="L566" s="4">
        <v>0.33244487781378235</v>
      </c>
      <c r="M566" s="4">
        <v>1</v>
      </c>
      <c r="N566" s="4">
        <v>0.75898138406813764</v>
      </c>
      <c r="O566" s="4">
        <v>0.87113853382973017</v>
      </c>
      <c r="P566" s="4">
        <v>0.309894818202333</v>
      </c>
      <c r="Q566" s="4">
        <v>1</v>
      </c>
      <c r="R566" s="5">
        <v>31.355100895030176</v>
      </c>
      <c r="S566" s="5">
        <v>32.066396639107317</v>
      </c>
      <c r="T566" s="5">
        <v>60.011311851979144</v>
      </c>
      <c r="U566" s="5">
        <v>41.144269795372217</v>
      </c>
      <c r="V566" s="20">
        <v>0.62000663370506015</v>
      </c>
      <c r="W566" s="20">
        <v>0.59418770762592665</v>
      </c>
    </row>
    <row r="567" spans="1:23" x14ac:dyDescent="0.35">
      <c r="A567" s="3">
        <f>VLOOKUP(B567,[1]GDP!$A$4:$BI$251,61,0)</f>
        <v>13124.324843593635</v>
      </c>
      <c r="B567" t="s">
        <v>40</v>
      </c>
      <c r="C567" s="2">
        <v>2016</v>
      </c>
      <c r="D567" s="4">
        <v>0.58173039286813366</v>
      </c>
      <c r="E567" s="4">
        <v>0.53115034504663583</v>
      </c>
      <c r="F567" s="4">
        <v>0.27047800963355095</v>
      </c>
      <c r="G567" s="4">
        <v>0.39443333840716932</v>
      </c>
      <c r="H567" s="4">
        <v>0.27719884214543056</v>
      </c>
      <c r="I567" s="4">
        <v>0.26091778234380192</v>
      </c>
      <c r="J567" s="4">
        <v>0.45051558127223312</v>
      </c>
      <c r="K567" s="4">
        <v>0.47300453611691812</v>
      </c>
      <c r="L567" s="4">
        <v>0.20320852206884132</v>
      </c>
      <c r="M567" s="4">
        <v>0.71413925745190121</v>
      </c>
      <c r="N567" s="4">
        <v>0.19556070456387617</v>
      </c>
      <c r="O567" s="4">
        <v>0.75334827666429838</v>
      </c>
      <c r="P567" s="4">
        <v>0.47956187007099615</v>
      </c>
      <c r="Q567" s="4">
        <v>0.30382358014011285</v>
      </c>
      <c r="R567" s="5">
        <v>38.283040665387055</v>
      </c>
      <c r="S567" s="5">
        <v>33.011473992052437</v>
      </c>
      <c r="T567" s="5">
        <v>43.196112845414696</v>
      </c>
      <c r="U567" s="5">
        <v>38.163542500951394</v>
      </c>
      <c r="V567" s="20">
        <v>0.66617183770519195</v>
      </c>
      <c r="W567" s="20">
        <v>0.49601248874846776</v>
      </c>
    </row>
    <row r="568" spans="1:23" x14ac:dyDescent="0.35">
      <c r="A568" s="3">
        <f>VLOOKUP(B568,[1]GDP!$A$4:$BI$251,61,0)</f>
        <v>21408.551514488401</v>
      </c>
      <c r="B568" t="s">
        <v>42</v>
      </c>
      <c r="C568" s="2">
        <v>2016</v>
      </c>
      <c r="D568" s="4">
        <v>0.18056080938087821</v>
      </c>
      <c r="E568" s="4">
        <v>0.7642245096911654</v>
      </c>
      <c r="F568" s="4">
        <v>0.1023816921821786</v>
      </c>
      <c r="G568" s="4">
        <v>0.25217000939844386</v>
      </c>
      <c r="H568" s="4">
        <v>0.26882033442156716</v>
      </c>
      <c r="I568" s="4">
        <v>0.47629159500814378</v>
      </c>
      <c r="J568" s="4">
        <v>0.52711574909020076</v>
      </c>
      <c r="K568" s="4">
        <v>0.19084214694702581</v>
      </c>
      <c r="L568" s="4">
        <v>0.29877419035729369</v>
      </c>
      <c r="M568" s="4">
        <v>0.1996105835031918</v>
      </c>
      <c r="N568" s="4">
        <v>0.59064557904324166</v>
      </c>
      <c r="O568" s="4">
        <v>0.48441639212606596</v>
      </c>
      <c r="P568" s="4">
        <v>0.89858484230548841</v>
      </c>
      <c r="Q568" s="4">
        <v>0.35030047826391436</v>
      </c>
      <c r="R568" s="5">
        <v>27.272899790314536</v>
      </c>
      <c r="S568" s="5">
        <v>33.262880712720317</v>
      </c>
      <c r="T568" s="5">
        <v>41.538726427098361</v>
      </c>
      <c r="U568" s="5">
        <v>34.024835643377742</v>
      </c>
      <c r="V568" s="20">
        <v>0.58897210300005731</v>
      </c>
      <c r="W568" s="20">
        <v>0.47023575480760371</v>
      </c>
    </row>
    <row r="569" spans="1:23" x14ac:dyDescent="0.35">
      <c r="A569" s="3">
        <f>VLOOKUP(B569,[1]GDP!$A$4:$BI$251,61,0)</f>
        <v>31195.506221171701</v>
      </c>
      <c r="B569" t="s">
        <v>43</v>
      </c>
      <c r="C569" s="2">
        <v>2016</v>
      </c>
      <c r="D569" s="4">
        <v>0.52179934565817943</v>
      </c>
      <c r="E569" s="4">
        <v>0.62333737827499214</v>
      </c>
      <c r="F569" s="4">
        <v>0.39001432622236348</v>
      </c>
      <c r="G569" s="4">
        <v>0.33282806209690557</v>
      </c>
      <c r="H569" s="4">
        <v>0.50342686982779794</v>
      </c>
      <c r="I569" s="4">
        <v>0.70826505570997156</v>
      </c>
      <c r="J569" s="4">
        <v>0.42410415240096683</v>
      </c>
      <c r="K569" s="4">
        <v>0.57379526152170246</v>
      </c>
      <c r="L569" s="4">
        <v>0.3895457518753615</v>
      </c>
      <c r="M569" s="4">
        <v>0.69917211011485025</v>
      </c>
      <c r="N569" s="4">
        <v>0.34683713800305249</v>
      </c>
      <c r="O569" s="4">
        <v>0.35039017093884223</v>
      </c>
      <c r="P569" s="4">
        <v>0.52414088347431498</v>
      </c>
      <c r="Q569" s="4">
        <v>0.5761162481941221</v>
      </c>
      <c r="R569" s="5">
        <v>46.017391078473374</v>
      </c>
      <c r="S569" s="5">
        <v>50.020734905256248</v>
      </c>
      <c r="T569" s="5">
        <v>47.845530778659352</v>
      </c>
      <c r="U569" s="5">
        <v>47.96121892079632</v>
      </c>
      <c r="V569" s="20">
        <v>0.63746274691262428</v>
      </c>
      <c r="W569" s="20">
        <v>0.60250047622017533</v>
      </c>
    </row>
    <row r="570" spans="1:23" x14ac:dyDescent="0.35">
      <c r="A570" s="3">
        <f>VLOOKUP(B570,[1]GDP!$A$4:$BI$251,61,0)</f>
        <v>10462.441326859405</v>
      </c>
      <c r="B570" t="s">
        <v>47</v>
      </c>
      <c r="C570" s="2">
        <v>2016</v>
      </c>
      <c r="D570" s="4">
        <v>0.15512498318950763</v>
      </c>
      <c r="E570" s="4">
        <v>0.50469644489742205</v>
      </c>
      <c r="F570" s="4">
        <v>6.8681883943159966E-2</v>
      </c>
      <c r="G570" s="4">
        <v>0.35465900935900319</v>
      </c>
      <c r="H570" s="4">
        <v>0.16620768287167606</v>
      </c>
      <c r="I570" s="4">
        <v>0.22670032799690126</v>
      </c>
      <c r="J570" s="4">
        <v>0.20741007771113407</v>
      </c>
      <c r="K570" s="4">
        <v>0.22950544000373169</v>
      </c>
      <c r="L570" s="4">
        <v>0.28737919711730303</v>
      </c>
      <c r="M570" s="4">
        <v>0.28737709876533951</v>
      </c>
      <c r="N570" s="4">
        <v>0.18560988006394957</v>
      </c>
      <c r="O570" s="4">
        <v>0.12297618450124086</v>
      </c>
      <c r="P570" s="4">
        <v>6.5958669703926665E-2</v>
      </c>
      <c r="Q570" s="4">
        <v>0.21733366427234446</v>
      </c>
      <c r="R570" s="5">
        <v>22.3824150413793</v>
      </c>
      <c r="S570" s="5">
        <v>22.342972660619537</v>
      </c>
      <c r="T570" s="5">
        <v>16.741587485055742</v>
      </c>
      <c r="U570" s="5">
        <v>20.488991729018196</v>
      </c>
      <c r="V570" s="20">
        <v>0.5227199247082559</v>
      </c>
      <c r="W570" s="20">
        <v>0.35549804552049852</v>
      </c>
    </row>
    <row r="571" spans="1:23" x14ac:dyDescent="0.35">
      <c r="A571" s="3">
        <f>VLOOKUP(B571,[1]GDP!$A$4:$BI$251,61,0)</f>
        <v>10319.256927451988</v>
      </c>
      <c r="B571" t="s">
        <v>48</v>
      </c>
      <c r="C571" s="2">
        <v>2016</v>
      </c>
      <c r="D571" s="4">
        <v>0.23284229487266508</v>
      </c>
      <c r="E571" s="4">
        <v>0.17007421702130968</v>
      </c>
      <c r="F571" s="4">
        <v>6.993590353434527E-2</v>
      </c>
      <c r="G571" s="4">
        <v>7.2416417880920375E-2</v>
      </c>
      <c r="H571" s="4">
        <v>0.29627966783806464</v>
      </c>
      <c r="I571" s="4">
        <v>0.19788870291721694</v>
      </c>
      <c r="J571" s="4">
        <v>0.22163110265667663</v>
      </c>
      <c r="K571" s="4">
        <v>0.33947710375851958</v>
      </c>
      <c r="L571" s="4">
        <v>0.24703594305208282</v>
      </c>
      <c r="M571" s="4">
        <v>0.48875768827438226</v>
      </c>
      <c r="N571" s="4">
        <v>0.50375905779547625</v>
      </c>
      <c r="O571" s="4">
        <v>0.42662987495529808</v>
      </c>
      <c r="P571" s="4">
        <v>0.24252647800047417</v>
      </c>
      <c r="Q571" s="4">
        <v>0.59094355091986617</v>
      </c>
      <c r="R571" s="5">
        <v>16.006600791884392</v>
      </c>
      <c r="S571" s="5">
        <v>23.479319317435888</v>
      </c>
      <c r="T571" s="5">
        <v>38.16881441636523</v>
      </c>
      <c r="U571" s="5">
        <v>25.884911508561839</v>
      </c>
      <c r="V571" s="20">
        <v>0.61398658804015904</v>
      </c>
      <c r="W571" s="20">
        <v>0.38672880498046958</v>
      </c>
    </row>
    <row r="572" spans="1:23" x14ac:dyDescent="0.35">
      <c r="A572" s="3">
        <f>VLOOKUP(B572,[1]GDP!$A$4:$BI$251,61,0)</f>
        <v>7989.9972560308343</v>
      </c>
      <c r="B572" t="s">
        <v>49</v>
      </c>
      <c r="C572" s="2">
        <v>2016</v>
      </c>
      <c r="D572" s="4">
        <v>0.27016313774601458</v>
      </c>
      <c r="E572" s="4">
        <v>0.23283934290341829</v>
      </c>
      <c r="F572" s="4">
        <v>0.11986095433521338</v>
      </c>
      <c r="G572" s="4">
        <v>0.40809627803635201</v>
      </c>
      <c r="H572" s="4">
        <v>0.23626433634146057</v>
      </c>
      <c r="I572" s="4">
        <v>0.17016860336193443</v>
      </c>
      <c r="J572" s="4">
        <v>5.0240315518208914E-2</v>
      </c>
      <c r="K572" s="4">
        <v>0.21823739382808299</v>
      </c>
      <c r="L572" s="4">
        <v>0.21327436730961216</v>
      </c>
      <c r="M572" s="4">
        <v>0.15551275036359796</v>
      </c>
      <c r="N572" s="4">
        <v>2.9526768075411478E-2</v>
      </c>
      <c r="O572" s="4">
        <v>0.20313445380160053</v>
      </c>
      <c r="P572" s="4">
        <v>0.134408775038283</v>
      </c>
      <c r="Q572" s="4">
        <v>0.12515588860246368</v>
      </c>
      <c r="R572" s="5">
        <v>22.675681070792237</v>
      </c>
      <c r="S572" s="5">
        <v>15.240881128125688</v>
      </c>
      <c r="T572" s="5">
        <v>12.322964847879019</v>
      </c>
      <c r="U572" s="5">
        <v>16.746509015598981</v>
      </c>
      <c r="V572" s="20">
        <v>0.44477278906486861</v>
      </c>
      <c r="W572" s="20">
        <v>0.35493998795884363</v>
      </c>
    </row>
    <row r="573" spans="1:23" x14ac:dyDescent="0.35">
      <c r="A573" s="3">
        <f>VLOOKUP(B573,[1]GDP!$A$4:$BI$251,61,0)</f>
        <v>27735.138514194583</v>
      </c>
      <c r="B573" t="s">
        <v>50</v>
      </c>
      <c r="C573" s="2">
        <v>2016</v>
      </c>
      <c r="D573" s="4">
        <v>0.89646613300853573</v>
      </c>
      <c r="E573" s="4">
        <v>0.79971917476784093</v>
      </c>
      <c r="F573" s="4">
        <v>0.62161995655691282</v>
      </c>
      <c r="G573" s="4">
        <v>0.49260999976952302</v>
      </c>
      <c r="H573" s="4">
        <v>0.56336949095244182</v>
      </c>
      <c r="I573" s="4">
        <v>0.63504569774235342</v>
      </c>
      <c r="J573" s="4">
        <v>0.77277908273070728</v>
      </c>
      <c r="K573" s="4">
        <v>0.54049648681495566</v>
      </c>
      <c r="L573" s="4">
        <v>0.60580907757549363</v>
      </c>
      <c r="M573" s="4">
        <v>0.72488817246731463</v>
      </c>
      <c r="N573" s="4">
        <v>0.64724204128357532</v>
      </c>
      <c r="O573" s="4">
        <v>0.67434938815899292</v>
      </c>
      <c r="P573" s="4">
        <v>0.65754104598717056</v>
      </c>
      <c r="Q573" s="4">
        <v>0.21357429448813986</v>
      </c>
      <c r="R573" s="5">
        <v>57.599103549694398</v>
      </c>
      <c r="S573" s="5">
        <v>55.746690291125567</v>
      </c>
      <c r="T573" s="5">
        <v>50.955110224286969</v>
      </c>
      <c r="U573" s="5">
        <v>54.766968021702304</v>
      </c>
      <c r="V573" s="20">
        <v>0.65809690815682065</v>
      </c>
      <c r="W573" s="20">
        <v>0.71490415276464669</v>
      </c>
    </row>
    <row r="574" spans="1:23" x14ac:dyDescent="0.35">
      <c r="A574" s="3">
        <f>VLOOKUP(B574,[1]GDP!$A$4:$BI$251,61,0)</f>
        <v>39422.646980467776</v>
      </c>
      <c r="B574" t="s">
        <v>52</v>
      </c>
      <c r="C574" s="2">
        <v>2016</v>
      </c>
      <c r="D574" s="4">
        <v>0.95447443018647393</v>
      </c>
      <c r="E574" s="4">
        <v>0.98634495332002992</v>
      </c>
      <c r="F574" s="4">
        <v>0.78201149422313598</v>
      </c>
      <c r="G574" s="4">
        <v>0.83285874358701928</v>
      </c>
      <c r="H574" s="4">
        <v>0.88471233725712228</v>
      </c>
      <c r="I574" s="4">
        <v>1</v>
      </c>
      <c r="J574" s="4">
        <v>0.82638014358475698</v>
      </c>
      <c r="K574" s="4">
        <v>0.49480253327704987</v>
      </c>
      <c r="L574" s="4">
        <v>0.41477553692588248</v>
      </c>
      <c r="M574" s="4">
        <v>0.61744688143551274</v>
      </c>
      <c r="N574" s="4">
        <v>0.7945122553292463</v>
      </c>
      <c r="O574" s="4">
        <v>0.67519226566718038</v>
      </c>
      <c r="P574" s="4">
        <v>0.64744815476582518</v>
      </c>
      <c r="Q574" s="4">
        <v>0.49749631517368881</v>
      </c>
      <c r="R574" s="5">
        <v>79.006398712374036</v>
      </c>
      <c r="S574" s="5">
        <v>62.911092229059584</v>
      </c>
      <c r="T574" s="5">
        <v>61.790763845411689</v>
      </c>
      <c r="U574" s="5">
        <v>67.902751595615101</v>
      </c>
      <c r="V574" s="20">
        <v>0.59766259436219715</v>
      </c>
      <c r="W574" s="20">
        <v>0.89099806678064741</v>
      </c>
    </row>
    <row r="575" spans="1:23" x14ac:dyDescent="0.35">
      <c r="A575" s="3">
        <f>VLOOKUP(B575,[1]GDP!$A$4:$BI$251,61,0)</f>
        <v>38058.873045556466</v>
      </c>
      <c r="B575" t="s">
        <v>53</v>
      </c>
      <c r="C575" s="2">
        <v>2016</v>
      </c>
      <c r="D575" s="4">
        <v>0.50212954511015417</v>
      </c>
      <c r="E575" s="4">
        <v>0.55772999749709129</v>
      </c>
      <c r="F575" s="4">
        <v>0.75066329908506335</v>
      </c>
      <c r="G575" s="4">
        <v>0.67273740987296149</v>
      </c>
      <c r="H575" s="4">
        <v>0.64071235715543862</v>
      </c>
      <c r="I575" s="4">
        <v>0.68331589304285589</v>
      </c>
      <c r="J575" s="4">
        <v>0.8397535705332162</v>
      </c>
      <c r="K575" s="4">
        <v>0.62507861160762901</v>
      </c>
      <c r="L575" s="4">
        <v>0.73947804091472513</v>
      </c>
      <c r="M575" s="4">
        <v>0.80086275799763329</v>
      </c>
      <c r="N575" s="4">
        <v>0.9407887637732496</v>
      </c>
      <c r="O575" s="4">
        <v>0.64443285144884344</v>
      </c>
      <c r="P575" s="4">
        <v>0.76412732053492594</v>
      </c>
      <c r="Q575" s="4">
        <v>0.76788297619248147</v>
      </c>
      <c r="R575" s="5">
        <v>61.420878018182194</v>
      </c>
      <c r="S575" s="5">
        <v>69.693743570750755</v>
      </c>
      <c r="T575" s="5">
        <v>74.409818624157936</v>
      </c>
      <c r="U575" s="5">
        <v>68.508146737696961</v>
      </c>
      <c r="V575" s="20">
        <v>0.69869108802158519</v>
      </c>
      <c r="W575" s="20">
        <v>0.79042134126771035</v>
      </c>
    </row>
    <row r="576" spans="1:23" x14ac:dyDescent="0.35">
      <c r="A576" s="3">
        <f>VLOOKUP(B576,[1]GDP!$A$4:$BI$251,61,0)</f>
        <v>9267.2990037431227</v>
      </c>
      <c r="B576" t="s">
        <v>54</v>
      </c>
      <c r="C576" s="2">
        <v>2016</v>
      </c>
      <c r="D576" s="4">
        <v>0.35236656595145371</v>
      </c>
      <c r="E576" s="4">
        <v>0.26036890946720237</v>
      </c>
      <c r="F576" s="4">
        <v>6.6311179241258164E-2</v>
      </c>
      <c r="G576" s="4">
        <v>0.159925730237062</v>
      </c>
      <c r="H576" s="4">
        <v>0.58634900646207977</v>
      </c>
      <c r="I576" s="4">
        <v>0.21140614622255591</v>
      </c>
      <c r="J576" s="4">
        <v>0.30699560714063695</v>
      </c>
      <c r="K576" s="4">
        <v>0.57098189916674569</v>
      </c>
      <c r="L576" s="4">
        <v>0.20618206297481897</v>
      </c>
      <c r="M576" s="4">
        <v>0.22827218974023103</v>
      </c>
      <c r="N576" s="4">
        <v>0.12620557576295902</v>
      </c>
      <c r="O576" s="4">
        <v>0.36159502595047666</v>
      </c>
      <c r="P576" s="4">
        <v>0.45480944126626305</v>
      </c>
      <c r="Q576" s="4">
        <v>0.13848226015356668</v>
      </c>
      <c r="R576" s="5">
        <v>25.031855531955177</v>
      </c>
      <c r="S576" s="5">
        <v>28.52600229626826</v>
      </c>
      <c r="T576" s="5">
        <v>23.729022839425824</v>
      </c>
      <c r="U576" s="5">
        <v>25.762293555883087</v>
      </c>
      <c r="V576" s="20">
        <v>0.49420365157733415</v>
      </c>
      <c r="W576" s="20">
        <v>0.432725193693343</v>
      </c>
    </row>
    <row r="577" spans="1:23" x14ac:dyDescent="0.35">
      <c r="A577" s="3">
        <f>VLOOKUP(B577,[1]GDP!$A$4:$BI$251,61,0)</f>
        <v>44072.392157513365</v>
      </c>
      <c r="B577" t="s">
        <v>55</v>
      </c>
      <c r="C577" s="2">
        <v>2016</v>
      </c>
      <c r="D577" s="4">
        <v>0.7748349274713564</v>
      </c>
      <c r="E577" s="4">
        <v>0.62658145368221041</v>
      </c>
      <c r="F577" s="4">
        <v>0.65732163182401193</v>
      </c>
      <c r="G577" s="4">
        <v>0.38036381321758794</v>
      </c>
      <c r="H577" s="4">
        <v>0.84160673108333395</v>
      </c>
      <c r="I577" s="4">
        <v>0.75943582900996642</v>
      </c>
      <c r="J577" s="4">
        <v>0.86265442774771073</v>
      </c>
      <c r="K577" s="4">
        <v>0.48173646680511972</v>
      </c>
      <c r="L577" s="4">
        <v>0.84814944660858149</v>
      </c>
      <c r="M577" s="4">
        <v>0.66704286820133241</v>
      </c>
      <c r="N577" s="4">
        <v>0.84009377073614078</v>
      </c>
      <c r="O577" s="4">
        <v>0.66228605859984957</v>
      </c>
      <c r="P577" s="4">
        <v>0.87368608008713866</v>
      </c>
      <c r="Q577" s="4">
        <v>0.76027154516078355</v>
      </c>
      <c r="R577" s="5">
        <v>61.148891890467816</v>
      </c>
      <c r="S577" s="5">
        <v>67.240182229634456</v>
      </c>
      <c r="T577" s="5">
        <v>69.415219498282866</v>
      </c>
      <c r="U577" s="5">
        <v>65.93476453946171</v>
      </c>
      <c r="V577" s="20">
        <v>0.61096104957255992</v>
      </c>
      <c r="W577" s="20">
        <v>0.88059968870678718</v>
      </c>
    </row>
    <row r="578" spans="1:23" x14ac:dyDescent="0.35">
      <c r="A578" s="3">
        <f>VLOOKUP(B578,[1]GDP!$A$4:$BI$251,61,0)</f>
        <v>24263.878126376458</v>
      </c>
      <c r="B578" t="s">
        <v>57</v>
      </c>
      <c r="C578" s="2">
        <v>2016</v>
      </c>
      <c r="D578" s="4">
        <v>0.15267177956225131</v>
      </c>
      <c r="E578" s="4">
        <v>1</v>
      </c>
      <c r="F578" s="4">
        <v>0.25111316470401357</v>
      </c>
      <c r="G578" s="4">
        <v>0.3351217050622991</v>
      </c>
      <c r="H578" s="4">
        <v>0.31217922840631618</v>
      </c>
      <c r="I578" s="4">
        <v>0.48359178943730124</v>
      </c>
      <c r="J578" s="4">
        <v>0.3629325742600556</v>
      </c>
      <c r="K578" s="4">
        <v>0.48179119601769044</v>
      </c>
      <c r="L578" s="4">
        <v>0.29655734890022939</v>
      </c>
      <c r="M578" s="4">
        <v>0.35937460593372633</v>
      </c>
      <c r="N578" s="4">
        <v>0.54571848187925565</v>
      </c>
      <c r="O578" s="4">
        <v>0.11561634253038464</v>
      </c>
      <c r="P578" s="4">
        <v>0.59102436885906184</v>
      </c>
      <c r="Q578" s="4">
        <v>0.83779489923494044</v>
      </c>
      <c r="R578" s="5">
        <v>34.074858366013508</v>
      </c>
      <c r="S578" s="5">
        <v>36.539283663694967</v>
      </c>
      <c r="T578" s="5">
        <v>40.732752935003738</v>
      </c>
      <c r="U578" s="5">
        <v>37.115631654904071</v>
      </c>
      <c r="V578" s="20">
        <v>0.54289951184133511</v>
      </c>
      <c r="W578" s="20">
        <v>0.58793726696360438</v>
      </c>
    </row>
    <row r="579" spans="1:23" x14ac:dyDescent="0.35">
      <c r="A579" s="3">
        <f>VLOOKUP(B579,[1]GDP!$A$4:$BI$251,61,0)</f>
        <v>7366.7684795271289</v>
      </c>
      <c r="B579" t="s">
        <v>58</v>
      </c>
      <c r="C579" s="2">
        <v>2016</v>
      </c>
      <c r="D579" s="4">
        <v>0.21091781287864791</v>
      </c>
      <c r="E579" s="4">
        <v>0.13041070346375241</v>
      </c>
      <c r="F579" s="4">
        <v>0.24575725351428884</v>
      </c>
      <c r="G579" s="4">
        <v>0.21086042168658758</v>
      </c>
      <c r="H579" s="4">
        <v>0.24384513217930015</v>
      </c>
      <c r="I579" s="4">
        <v>0.25383235192341064</v>
      </c>
      <c r="J579" s="4">
        <v>0.11091311646663211</v>
      </c>
      <c r="K579" s="4">
        <v>0.10148674330437521</v>
      </c>
      <c r="L579" s="4">
        <v>0.32514134376416953</v>
      </c>
      <c r="M579" s="4">
        <v>1</v>
      </c>
      <c r="N579" s="4">
        <v>5.7064794184807005E-2</v>
      </c>
      <c r="O579" s="4">
        <v>0.20411172604504513</v>
      </c>
      <c r="P579" s="4">
        <v>5.4877588235058153E-3</v>
      </c>
      <c r="Q579" s="4">
        <v>6.6073339682603968E-2</v>
      </c>
      <c r="R579" s="5">
        <v>18.837921957931176</v>
      </c>
      <c r="S579" s="5">
        <v>17.676318499847181</v>
      </c>
      <c r="T579" s="5">
        <v>18.934662815173077</v>
      </c>
      <c r="U579" s="5">
        <v>18.482967757650478</v>
      </c>
      <c r="V579" s="20">
        <v>0.49991893204656696</v>
      </c>
      <c r="W579" s="20">
        <v>0.38182365139258512</v>
      </c>
    </row>
    <row r="580" spans="1:23" x14ac:dyDescent="0.35">
      <c r="A580" s="3">
        <f>VLOOKUP(B580,[1]GDP!$A$4:$BI$251,61,0)</f>
        <v>54279.183473996345</v>
      </c>
      <c r="B580" t="s">
        <v>59</v>
      </c>
      <c r="C580" s="2">
        <v>2016</v>
      </c>
      <c r="D580" s="4">
        <v>1</v>
      </c>
      <c r="E580" s="4">
        <v>0.58137721586881619</v>
      </c>
      <c r="F580" s="4">
        <v>0.60984663330662314</v>
      </c>
      <c r="G580" s="4">
        <v>1</v>
      </c>
      <c r="H580" s="4">
        <v>0.67972672859922623</v>
      </c>
      <c r="I580" s="4">
        <v>0.80042808481164585</v>
      </c>
      <c r="J580" s="4">
        <v>0.64328071382622376</v>
      </c>
      <c r="K580" s="4">
        <v>0.89446059819694268</v>
      </c>
      <c r="L580" s="4">
        <v>0.38057158542273922</v>
      </c>
      <c r="M580" s="4">
        <v>0.8842930927351581</v>
      </c>
      <c r="N580" s="4">
        <v>0.4086237030547723</v>
      </c>
      <c r="O580" s="4">
        <v>1</v>
      </c>
      <c r="P580" s="4">
        <v>0.67930307467269002</v>
      </c>
      <c r="Q580" s="4">
        <v>1</v>
      </c>
      <c r="R580" s="5">
        <v>69.434566176586799</v>
      </c>
      <c r="S580" s="5">
        <v>62.450372861117145</v>
      </c>
      <c r="T580" s="5">
        <v>70.159600500503814</v>
      </c>
      <c r="U580" s="5">
        <v>67.348179846069243</v>
      </c>
      <c r="V580" s="20">
        <v>0.68414621362278083</v>
      </c>
      <c r="W580" s="20">
        <v>0.84209312889029619</v>
      </c>
    </row>
    <row r="581" spans="1:23" x14ac:dyDescent="0.35">
      <c r="A581" s="3">
        <f>VLOOKUP(B581,[1]GDP!$A$4:$BI$251,61,0)</f>
        <v>25381.287915067562</v>
      </c>
      <c r="B581" t="s">
        <v>60</v>
      </c>
      <c r="C581" s="2">
        <v>2016</v>
      </c>
      <c r="D581" s="4">
        <v>0.28618731861453989</v>
      </c>
      <c r="E581" s="4">
        <v>0.3377561410502874</v>
      </c>
      <c r="F581" s="4">
        <v>0.16681118063571945</v>
      </c>
      <c r="G581" s="4">
        <v>0.30929377075177789</v>
      </c>
      <c r="H581" s="4">
        <v>0.32050495205202406</v>
      </c>
      <c r="I581" s="4">
        <v>0.47646681862955853</v>
      </c>
      <c r="J581" s="4">
        <v>0.42791363729813425</v>
      </c>
      <c r="K581" s="4">
        <v>0.47546385431848592</v>
      </c>
      <c r="L581" s="4">
        <v>0.24137942220635467</v>
      </c>
      <c r="M581" s="4">
        <v>0.36049846917290379</v>
      </c>
      <c r="N581" s="4">
        <v>0.42943176931060867</v>
      </c>
      <c r="O581" s="4">
        <v>0.57158411021206834</v>
      </c>
      <c r="P581" s="4">
        <v>0.74878577813910863</v>
      </c>
      <c r="Q581" s="4">
        <v>0.37439823519799587</v>
      </c>
      <c r="R581" s="5">
        <v>27.579535601762235</v>
      </c>
      <c r="S581" s="5">
        <v>37.519079995292579</v>
      </c>
      <c r="T581" s="5">
        <v>44.052842078959671</v>
      </c>
      <c r="U581" s="5">
        <v>36.383819225338165</v>
      </c>
      <c r="V581" s="20">
        <v>0.55660980595774867</v>
      </c>
      <c r="W581" s="20">
        <v>0.5308758992329542</v>
      </c>
    </row>
    <row r="582" spans="1:23" x14ac:dyDescent="0.35">
      <c r="A582" s="3">
        <f>VLOOKUP(B582,[1]GDP!$A$4:$BI$251,61,0)</f>
        <v>6092.6480965848095</v>
      </c>
      <c r="B582" t="s">
        <v>62</v>
      </c>
      <c r="C582" s="2">
        <v>2016</v>
      </c>
      <c r="D582" s="4">
        <v>0.33548600209602719</v>
      </c>
      <c r="E582" s="4">
        <v>0.21569358197324764</v>
      </c>
      <c r="F582" s="4">
        <v>0.40136468841354433</v>
      </c>
      <c r="G582" s="4">
        <v>0.14423436696153716</v>
      </c>
      <c r="H582" s="4">
        <v>0.14412756818513309</v>
      </c>
      <c r="I582" s="4">
        <v>0.32947973570554051</v>
      </c>
      <c r="J582" s="4">
        <v>4.6962886075829977E-2</v>
      </c>
      <c r="K582" s="4">
        <v>0.29453397904591821</v>
      </c>
      <c r="L582" s="4">
        <v>0.60713259912958284</v>
      </c>
      <c r="M582" s="4">
        <v>1</v>
      </c>
      <c r="N582" s="4">
        <v>0.53238866241247429</v>
      </c>
      <c r="O582" s="4">
        <v>0.19212235329811198</v>
      </c>
      <c r="P582" s="4">
        <v>0.42019208771580518</v>
      </c>
      <c r="Q582" s="4">
        <v>0.15231370559891552</v>
      </c>
      <c r="R582" s="5">
        <v>22.487987189535101</v>
      </c>
      <c r="S582" s="5">
        <v>27.054018943612302</v>
      </c>
      <c r="T582" s="5">
        <v>35.608212052923747</v>
      </c>
      <c r="U582" s="5">
        <v>28.38340606202372</v>
      </c>
      <c r="V582" s="20">
        <v>0.54099862230677787</v>
      </c>
      <c r="W582" s="20">
        <v>0.53611154412236284</v>
      </c>
    </row>
    <row r="583" spans="1:23" x14ac:dyDescent="0.35">
      <c r="A583" s="3">
        <f>VLOOKUP(B583,[1]GDP!$A$4:$BI$251,61,0)</f>
        <v>10764.547997322772</v>
      </c>
      <c r="B583" t="s">
        <v>63</v>
      </c>
      <c r="C583" s="2">
        <v>2016</v>
      </c>
      <c r="D583" s="4">
        <v>0.25273831242450795</v>
      </c>
      <c r="E583" s="4">
        <v>0.28519709542221522</v>
      </c>
      <c r="F583" s="4">
        <v>0.2290078796704462</v>
      </c>
      <c r="G583" s="4">
        <v>0.6053283218036043</v>
      </c>
      <c r="H583" s="4">
        <v>0.30726651367269342</v>
      </c>
      <c r="I583" s="4">
        <v>0.30987583752673525</v>
      </c>
      <c r="J583" s="4">
        <v>8.3216282999308083E-2</v>
      </c>
      <c r="K583" s="4">
        <v>0.16016860050723891</v>
      </c>
      <c r="L583" s="4">
        <v>0.24978601201579181</v>
      </c>
      <c r="M583" s="4">
        <v>0.57973347538754127</v>
      </c>
      <c r="N583" s="4">
        <v>0.19948633120420689</v>
      </c>
      <c r="O583" s="4">
        <v>6.6576160869997347E-2</v>
      </c>
      <c r="P583" s="4">
        <v>1.1402416635096608E-2</v>
      </c>
      <c r="Q583" s="4">
        <v>0.13746605558304451</v>
      </c>
      <c r="R583" s="5">
        <v>28.209191516809096</v>
      </c>
      <c r="S583" s="5">
        <v>18.082114104525544</v>
      </c>
      <c r="T583" s="5">
        <v>16.68234781954666</v>
      </c>
      <c r="U583" s="5">
        <v>20.991217813627102</v>
      </c>
      <c r="V583" s="20">
        <v>0.50759213361482247</v>
      </c>
      <c r="W583" s="20">
        <v>0.49212655315319448</v>
      </c>
    </row>
    <row r="584" spans="1:23" x14ac:dyDescent="0.35">
      <c r="A584" s="3">
        <f>VLOOKUP(B584,[1]GDP!$A$4:$BI$251,61,0)</f>
        <v>16010.111441843665</v>
      </c>
      <c r="B584" t="s">
        <v>64</v>
      </c>
      <c r="C584" s="2">
        <v>2016</v>
      </c>
      <c r="D584" s="4">
        <v>9.5226626445185508E-2</v>
      </c>
      <c r="E584" s="4">
        <v>0.99422262360395275</v>
      </c>
      <c r="F584" s="4">
        <v>1.3577289558029549E-2</v>
      </c>
      <c r="G584" s="4">
        <v>0.59049038590855396</v>
      </c>
      <c r="H584" s="4">
        <v>0.1712829674271405</v>
      </c>
      <c r="I584" s="4">
        <v>0.27043059349278248</v>
      </c>
      <c r="J584" s="4">
        <v>0.48651593668711424</v>
      </c>
      <c r="K584" s="4">
        <v>0.42908932591856386</v>
      </c>
      <c r="L584" s="4">
        <v>0.22989122761417288</v>
      </c>
      <c r="M584" s="4">
        <v>0.26695330074917256</v>
      </c>
      <c r="N584" s="4">
        <v>0.20460006483425214</v>
      </c>
      <c r="O584" s="4">
        <v>0.37284675088933039</v>
      </c>
      <c r="P584" s="4">
        <v>0.1625197500070221</v>
      </c>
      <c r="Q584" s="4">
        <v>0.33567009342011972</v>
      </c>
      <c r="R584" s="5">
        <v>27.109837706068696</v>
      </c>
      <c r="S584" s="5">
        <v>29.804363582018805</v>
      </c>
      <c r="T584" s="5">
        <v>23.623217552452189</v>
      </c>
      <c r="U584" s="5">
        <v>26.845806280179897</v>
      </c>
      <c r="V584" s="20">
        <v>0.56428814867294164</v>
      </c>
      <c r="W584" s="20">
        <v>0.4161277917210997</v>
      </c>
    </row>
    <row r="585" spans="1:23" x14ac:dyDescent="0.35">
      <c r="A585" s="3">
        <f>VLOOKUP(B585,[1]GDP!$A$4:$BI$251,61,0)</f>
        <v>62828.3391656069</v>
      </c>
      <c r="B585" t="s">
        <v>65</v>
      </c>
      <c r="C585" s="2">
        <v>2016</v>
      </c>
      <c r="D585" s="4">
        <v>0.76648173962212662</v>
      </c>
      <c r="E585" s="4">
        <v>0.96624226556856851</v>
      </c>
      <c r="F585" s="4">
        <v>0.8012015840356016</v>
      </c>
      <c r="G585" s="4">
        <v>0.38979671541467981</v>
      </c>
      <c r="H585" s="4">
        <v>0.77963596269608038</v>
      </c>
      <c r="I585" s="4">
        <v>1</v>
      </c>
      <c r="J585" s="4">
        <v>0.76885886390191638</v>
      </c>
      <c r="K585" s="4">
        <v>0.8507946176740383</v>
      </c>
      <c r="L585" s="4">
        <v>1</v>
      </c>
      <c r="M585" s="4">
        <v>1</v>
      </c>
      <c r="N585" s="4">
        <v>0.82199041827025532</v>
      </c>
      <c r="O585" s="4">
        <v>0.88391700053413824</v>
      </c>
      <c r="P585" s="4">
        <v>0.96986208968081855</v>
      </c>
      <c r="Q585" s="4">
        <v>0.56759738770376655</v>
      </c>
      <c r="R585" s="5">
        <v>67.221501971020928</v>
      </c>
      <c r="S585" s="5">
        <v>78.938723497762467</v>
      </c>
      <c r="T585" s="5">
        <v>74.991621877761759</v>
      </c>
      <c r="U585" s="5">
        <v>73.71728244884838</v>
      </c>
      <c r="V585" s="20">
        <v>0.75193758366533781</v>
      </c>
      <c r="W585" s="20">
        <v>0.8191209748679007</v>
      </c>
    </row>
    <row r="586" spans="1:23" x14ac:dyDescent="0.35">
      <c r="A586" s="3">
        <f>VLOOKUP(B586,[1]GDP!$A$4:$BI$251,61,0)</f>
        <v>32612.688576351527</v>
      </c>
      <c r="B586" t="s">
        <v>66</v>
      </c>
      <c r="C586" s="2">
        <v>2016</v>
      </c>
      <c r="D586" s="4">
        <v>0.73833528023784434</v>
      </c>
      <c r="E586" s="4">
        <v>0.597876975613989</v>
      </c>
      <c r="F586" s="4">
        <v>0.48105892028622932</v>
      </c>
      <c r="G586" s="4">
        <v>1</v>
      </c>
      <c r="H586" s="4">
        <v>0.73817297914798707</v>
      </c>
      <c r="I586" s="4">
        <v>0.64665181236690317</v>
      </c>
      <c r="J586" s="4">
        <v>1</v>
      </c>
      <c r="K586" s="4">
        <v>0.81085953069222427</v>
      </c>
      <c r="L586" s="4">
        <v>0.31715818267801482</v>
      </c>
      <c r="M586" s="4">
        <v>0.99731456095030824</v>
      </c>
      <c r="N586" s="4">
        <v>1</v>
      </c>
      <c r="O586" s="4">
        <v>0.85099622189591551</v>
      </c>
      <c r="P586" s="4">
        <v>0.60056668604496799</v>
      </c>
      <c r="Q586" s="4">
        <v>0.78788862599859011</v>
      </c>
      <c r="R586" s="5">
        <v>63.277807510029824</v>
      </c>
      <c r="S586" s="5">
        <v>60.845062456674668</v>
      </c>
      <c r="T586" s="5">
        <v>72.199313270451199</v>
      </c>
      <c r="U586" s="5">
        <v>65.440727745718561</v>
      </c>
      <c r="V586" s="20">
        <v>0.71558639670459989</v>
      </c>
      <c r="W586" s="20">
        <v>0.80943989256796922</v>
      </c>
    </row>
    <row r="587" spans="1:23" x14ac:dyDescent="0.35">
      <c r="A587" s="3">
        <f>VLOOKUP(B587,[1]GDP!$A$4:$BI$251,61,0)</f>
        <v>34620.12936337154</v>
      </c>
      <c r="B587" t="s">
        <v>67</v>
      </c>
      <c r="C587" s="2">
        <v>2016</v>
      </c>
      <c r="D587" s="4">
        <v>0.30498619923397507</v>
      </c>
      <c r="E587" s="4">
        <v>0.40116694159091382</v>
      </c>
      <c r="F587" s="4">
        <v>0.40786433344239492</v>
      </c>
      <c r="G587" s="4">
        <v>0.3778907290855516</v>
      </c>
      <c r="H587" s="4">
        <v>0.35803873634109373</v>
      </c>
      <c r="I587" s="4">
        <v>0.38774757491947409</v>
      </c>
      <c r="J587" s="4">
        <v>0.55406156423183361</v>
      </c>
      <c r="K587" s="4">
        <v>0.2125070471545368</v>
      </c>
      <c r="L587" s="4">
        <v>0.33950981906764527</v>
      </c>
      <c r="M587" s="4">
        <v>0.8287784494228313</v>
      </c>
      <c r="N587" s="4">
        <v>0.72910088653768035</v>
      </c>
      <c r="O587" s="4">
        <v>0.25799242979667086</v>
      </c>
      <c r="P587" s="4">
        <v>0.56806241326912577</v>
      </c>
      <c r="Q587" s="4">
        <v>0.68985851073039461</v>
      </c>
      <c r="R587" s="5">
        <v>35.762545377306154</v>
      </c>
      <c r="S587" s="5">
        <v>35.484427545140292</v>
      </c>
      <c r="T587" s="5">
        <v>52.985801900247175</v>
      </c>
      <c r="U587" s="5">
        <v>41.410924940897871</v>
      </c>
      <c r="V587" s="20">
        <v>0.56170012257436686</v>
      </c>
      <c r="W587" s="20">
        <v>0.61899743174573085</v>
      </c>
    </row>
    <row r="588" spans="1:23" x14ac:dyDescent="0.35">
      <c r="A588" s="3">
        <f>VLOOKUP(B588,[1]GDP!$A$4:$BI$251,61,0)</f>
        <v>8190.0009050795543</v>
      </c>
      <c r="B588" t="s">
        <v>68</v>
      </c>
      <c r="C588" s="2">
        <v>2016</v>
      </c>
      <c r="D588" s="4">
        <v>0.5447552054236986</v>
      </c>
      <c r="E588" s="4">
        <v>0.38082337125858468</v>
      </c>
      <c r="F588" s="4">
        <v>2.1917634968149757E-2</v>
      </c>
      <c r="G588" s="4">
        <v>0.34857995981764861</v>
      </c>
      <c r="H588" s="4">
        <v>0.39676052847689991</v>
      </c>
      <c r="I588" s="4">
        <v>0.24033966785599098</v>
      </c>
      <c r="J588" s="4">
        <v>0.2232388122393065</v>
      </c>
      <c r="K588" s="4">
        <v>0.26594704001712083</v>
      </c>
      <c r="L588" s="4">
        <v>0.34806683452763643</v>
      </c>
      <c r="M588" s="4">
        <v>0.2086132740318456</v>
      </c>
      <c r="N588" s="4">
        <v>7.4342418265324742E-2</v>
      </c>
      <c r="O588" s="4">
        <v>0.11031862602422177</v>
      </c>
      <c r="P588" s="4">
        <v>0.32433442474742763</v>
      </c>
      <c r="Q588" s="4">
        <v>6.6173050878020903E-2</v>
      </c>
      <c r="R588" s="5">
        <v>28.191750053953555</v>
      </c>
      <c r="S588" s="5">
        <v>24.026812914387051</v>
      </c>
      <c r="T588" s="5">
        <v>14.396659398870243</v>
      </c>
      <c r="U588" s="5">
        <v>22.205074122403616</v>
      </c>
      <c r="V588" s="20">
        <v>0.5627585263706899</v>
      </c>
      <c r="W588" s="20">
        <v>0.40603555953089343</v>
      </c>
    </row>
    <row r="589" spans="1:23" x14ac:dyDescent="0.35">
      <c r="A589" s="3">
        <f>VLOOKUP(B589,[1]GDP!$A$4:$BI$251,61,0)</f>
        <v>8389.5433361298601</v>
      </c>
      <c r="B589" t="s">
        <v>70</v>
      </c>
      <c r="C589" s="2">
        <v>2016</v>
      </c>
      <c r="D589" s="4">
        <v>0.3634091663297348</v>
      </c>
      <c r="E589" s="4">
        <v>0.43469130270028189</v>
      </c>
      <c r="F589" s="4">
        <v>0.12036065690382555</v>
      </c>
      <c r="G589" s="4">
        <v>0.39957219020955875</v>
      </c>
      <c r="H589" s="4">
        <v>0.48956466321878378</v>
      </c>
      <c r="I589" s="4">
        <v>0.41971548726356867</v>
      </c>
      <c r="J589" s="4">
        <v>0.44992048898320347</v>
      </c>
      <c r="K589" s="4">
        <v>0.35788607091217128</v>
      </c>
      <c r="L589" s="4">
        <v>0.37342474268970161</v>
      </c>
      <c r="M589" s="4">
        <v>0.86360721247438155</v>
      </c>
      <c r="N589" s="4">
        <v>0.4674993193112878</v>
      </c>
      <c r="O589" s="4">
        <v>0.29000494575908548</v>
      </c>
      <c r="P589" s="4">
        <v>0.33227337146883507</v>
      </c>
      <c r="Q589" s="4">
        <v>0.41378881225189273</v>
      </c>
      <c r="R589" s="5">
        <v>32.792560658064765</v>
      </c>
      <c r="S589" s="5">
        <v>36.397776908787847</v>
      </c>
      <c r="T589" s="5">
        <v>40.416508565545961</v>
      </c>
      <c r="U589" s="5">
        <v>36.535615377466193</v>
      </c>
      <c r="V589" s="20">
        <v>0.58050853695798921</v>
      </c>
      <c r="W589" s="20">
        <v>0.55672759485724044</v>
      </c>
    </row>
    <row r="590" spans="1:23" x14ac:dyDescent="0.35">
      <c r="A590" s="3">
        <f>VLOOKUP(B590,[1]GDP!$A$4:$BI$251,61,0)</f>
        <v>23419.905577422811</v>
      </c>
      <c r="B590" t="s">
        <v>71</v>
      </c>
      <c r="C590" s="2">
        <v>2016</v>
      </c>
      <c r="D590" s="4">
        <v>0.31850330157468359</v>
      </c>
      <c r="E590" s="4">
        <v>0.44351916410262854</v>
      </c>
      <c r="F590" s="4">
        <v>0.12163400618363104</v>
      </c>
      <c r="G590" s="4">
        <v>0.52908189238019343</v>
      </c>
      <c r="H590" s="4">
        <v>0.22082645477718685</v>
      </c>
      <c r="I590" s="4">
        <v>0.36668545310804912</v>
      </c>
      <c r="J590" s="4">
        <v>0.1243909152949057</v>
      </c>
      <c r="K590" s="4">
        <v>0.76084946088765215</v>
      </c>
      <c r="L590" s="4">
        <v>0.23564377500309103</v>
      </c>
      <c r="M590" s="4">
        <v>0.2278374880114801</v>
      </c>
      <c r="N590" s="4">
        <v>0.16616297435552504</v>
      </c>
      <c r="O590" s="4">
        <v>0.52558806820653003</v>
      </c>
      <c r="P590" s="4">
        <v>0.22758201974096606</v>
      </c>
      <c r="Q590" s="4">
        <v>0.3071461709745017</v>
      </c>
      <c r="R590" s="5">
        <v>29.823521922723977</v>
      </c>
      <c r="S590" s="5">
        <v>32.166733868840979</v>
      </c>
      <c r="T590" s="5">
        <v>27.093111155797484</v>
      </c>
      <c r="U590" s="5">
        <v>29.694455649120812</v>
      </c>
      <c r="V590" s="20">
        <v>0.60591114669177826</v>
      </c>
      <c r="W590" s="20">
        <v>0.45026619046024779</v>
      </c>
    </row>
    <row r="591" spans="1:23" x14ac:dyDescent="0.35">
      <c r="A591" s="3">
        <f>VLOOKUP(B591,[1]GDP!$A$4:$BI$251,61,0)</f>
        <v>34985.849333467122</v>
      </c>
      <c r="B591" t="s">
        <v>72</v>
      </c>
      <c r="C591" s="2">
        <v>2016</v>
      </c>
      <c r="D591" s="4">
        <v>0.45721500800160592</v>
      </c>
      <c r="E591" s="4">
        <v>0.77390618953765855</v>
      </c>
      <c r="F591" s="4">
        <v>0.90512788654825094</v>
      </c>
      <c r="G591" s="4">
        <v>0.76537856612393751</v>
      </c>
      <c r="H591" s="4">
        <v>0.27197793141737686</v>
      </c>
      <c r="I591" s="4">
        <v>0.61572815491366162</v>
      </c>
      <c r="J591" s="4">
        <v>0.66688976835965985</v>
      </c>
      <c r="K591" s="4">
        <v>0.55792608928600873</v>
      </c>
      <c r="L591" s="4">
        <v>0.32381248927456818</v>
      </c>
      <c r="M591" s="4">
        <v>0.94670490850007838</v>
      </c>
      <c r="N591" s="4">
        <v>1</v>
      </c>
      <c r="O591" s="4">
        <v>0.44985077673378876</v>
      </c>
      <c r="P591" s="4">
        <v>0.31591648454544957</v>
      </c>
      <c r="Q591" s="4">
        <v>0.58106103073577275</v>
      </c>
      <c r="R591" s="5">
        <v>55.643134644610051</v>
      </c>
      <c r="S591" s="5">
        <v>50.10696908265151</v>
      </c>
      <c r="T591" s="5">
        <v>56.790994293400018</v>
      </c>
      <c r="U591" s="5">
        <v>54.180366006887198</v>
      </c>
      <c r="V591" s="20">
        <v>0.57862507357051085</v>
      </c>
      <c r="W591" s="20">
        <v>0.77530653243837389</v>
      </c>
    </row>
    <row r="592" spans="1:23" x14ac:dyDescent="0.35">
      <c r="A592" s="3">
        <f>VLOOKUP(B592,[1]GDP!$A$4:$BI$251,61,0)</f>
        <v>23712.09078010741</v>
      </c>
      <c r="B592" t="s">
        <v>73</v>
      </c>
      <c r="C592" s="2">
        <v>2016</v>
      </c>
      <c r="D592" s="4">
        <v>0.39258292463832006</v>
      </c>
      <c r="E592" s="4">
        <v>0.70905936465018171</v>
      </c>
      <c r="F592" s="4">
        <v>0.19361250397840504</v>
      </c>
      <c r="G592" s="4">
        <v>0.36119049190376645</v>
      </c>
      <c r="H592" s="4">
        <v>0.39102917302786955</v>
      </c>
      <c r="I592" s="4">
        <v>0.64230574683400044</v>
      </c>
      <c r="J592" s="4">
        <v>0.46635718734989573</v>
      </c>
      <c r="K592" s="4">
        <v>0.43730081005053228</v>
      </c>
      <c r="L592" s="4">
        <v>0.36634894593491529</v>
      </c>
      <c r="M592" s="4">
        <v>0.49562789459090878</v>
      </c>
      <c r="N592" s="4">
        <v>0.21914259651215315</v>
      </c>
      <c r="O592" s="4">
        <v>0.60516189706950574</v>
      </c>
      <c r="P592" s="4">
        <v>0.54533416538888857</v>
      </c>
      <c r="Q592" s="4">
        <v>0.3122539508157835</v>
      </c>
      <c r="R592" s="5">
        <v>37.693910606870176</v>
      </c>
      <c r="S592" s="5">
        <v>43.740243727730295</v>
      </c>
      <c r="T592" s="5">
        <v>39.994358294002055</v>
      </c>
      <c r="U592" s="5">
        <v>40.47617087620084</v>
      </c>
      <c r="V592" s="20">
        <v>0.59625347500024439</v>
      </c>
      <c r="W592" s="20">
        <v>0.5398190229681139</v>
      </c>
    </row>
    <row r="593" spans="1:23" x14ac:dyDescent="0.35">
      <c r="A593" s="3">
        <f>VLOOKUP(B593,[1]GDP!$A$4:$BI$251,61,0)</f>
        <v>12974.165454405151</v>
      </c>
      <c r="B593" t="s">
        <v>74</v>
      </c>
      <c r="C593" s="2">
        <v>2016</v>
      </c>
      <c r="D593" s="4">
        <v>0.21695276527392188</v>
      </c>
      <c r="E593" s="4">
        <v>0.73152357169496951</v>
      </c>
      <c r="F593" s="4">
        <v>1.5931105042614128E-2</v>
      </c>
      <c r="G593" s="4">
        <v>0.59955960252470586</v>
      </c>
      <c r="H593" s="4">
        <v>0.22017334438992539</v>
      </c>
      <c r="I593" s="4">
        <v>0.34888109541645007</v>
      </c>
      <c r="J593" s="4">
        <v>0.16389386917850016</v>
      </c>
      <c r="K593" s="4">
        <v>0.36515485000244324</v>
      </c>
      <c r="L593" s="4">
        <v>0.42929632784894062</v>
      </c>
      <c r="M593" s="4">
        <v>0.63359099515269346</v>
      </c>
      <c r="N593" s="4">
        <v>0.62985957059412068</v>
      </c>
      <c r="O593" s="4">
        <v>0.18956910457943998</v>
      </c>
      <c r="P593" s="4">
        <v>0.66679828068703972</v>
      </c>
      <c r="Q593" s="4">
        <v>0.3629205217434987</v>
      </c>
      <c r="R593" s="5">
        <v>27.994462517402084</v>
      </c>
      <c r="S593" s="5">
        <v>27.944978955951576</v>
      </c>
      <c r="T593" s="5">
        <v>38.604460529555453</v>
      </c>
      <c r="U593" s="5">
        <v>31.514634000969703</v>
      </c>
      <c r="V593" s="20">
        <v>0.72160836900589687</v>
      </c>
      <c r="W593" s="20">
        <v>0.4367032994797021</v>
      </c>
    </row>
    <row r="594" spans="1:23" x14ac:dyDescent="0.35">
      <c r="A594" s="3">
        <f>VLOOKUP(B594,[1]GDP!$A$4:$BI$251,61,0)</f>
        <v>97018.66363974275</v>
      </c>
      <c r="B594" t="s">
        <v>77</v>
      </c>
      <c r="C594" s="2">
        <v>2016</v>
      </c>
      <c r="D594" s="4">
        <v>0.81045540615315825</v>
      </c>
      <c r="E594" s="4">
        <v>0.15476410229117704</v>
      </c>
      <c r="F594" s="4">
        <v>0.56957609208530346</v>
      </c>
      <c r="G594" s="4">
        <v>0.7700567637669008</v>
      </c>
      <c r="H594" s="4">
        <v>0.67413451823107406</v>
      </c>
      <c r="I594" s="4">
        <v>1</v>
      </c>
      <c r="J594" s="4">
        <v>0.83889736536303583</v>
      </c>
      <c r="K594" s="4">
        <v>0.55118357606560031</v>
      </c>
      <c r="L594" s="4">
        <v>0.85705839904687131</v>
      </c>
      <c r="M594" s="4">
        <v>1</v>
      </c>
      <c r="N594" s="4">
        <v>0.61230841958939364</v>
      </c>
      <c r="O594" s="4">
        <v>0.54453607072570798</v>
      </c>
      <c r="P594" s="4">
        <v>1</v>
      </c>
      <c r="Q594" s="4">
        <v>0.90218835921433016</v>
      </c>
      <c r="R594" s="5">
        <v>49.17790627623296</v>
      </c>
      <c r="S594" s="5">
        <v>62.922532395608876</v>
      </c>
      <c r="T594" s="5">
        <v>62.625531062775394</v>
      </c>
      <c r="U594" s="5">
        <v>58.241989911539072</v>
      </c>
      <c r="V594" s="20">
        <v>0.72553417819112265</v>
      </c>
      <c r="W594" s="20">
        <v>0.80491336374554956</v>
      </c>
    </row>
    <row r="595" spans="1:23" x14ac:dyDescent="0.35">
      <c r="A595" s="3">
        <f>VLOOKUP(B595,[1]GDP!$A$4:$BI$251,61,0)</f>
        <v>13054.776967286647</v>
      </c>
      <c r="B595" t="s">
        <v>78</v>
      </c>
      <c r="C595" s="2">
        <v>2016</v>
      </c>
      <c r="D595" s="4">
        <v>0.32116697916948311</v>
      </c>
      <c r="E595" s="4">
        <v>0.42343831579492203</v>
      </c>
      <c r="F595" s="4">
        <v>0.11162547237675834</v>
      </c>
      <c r="G595" s="4">
        <v>0.26543581667445842</v>
      </c>
      <c r="H595" s="4">
        <v>0.21935360531734341</v>
      </c>
      <c r="I595" s="4">
        <v>0.25443241238920056</v>
      </c>
      <c r="J595" s="4">
        <v>0.46972060140759991</v>
      </c>
      <c r="K595" s="4">
        <v>0.41102335036054871</v>
      </c>
      <c r="L595" s="4">
        <v>0.31594551064947124</v>
      </c>
      <c r="M595" s="4">
        <v>0.26077590406764972</v>
      </c>
      <c r="N595" s="4">
        <v>0.36970228198529048</v>
      </c>
      <c r="O595" s="4">
        <v>0.42603079136267219</v>
      </c>
      <c r="P595" s="4">
        <v>0.1967562112003893</v>
      </c>
      <c r="Q595" s="4">
        <v>0.30715616193546685</v>
      </c>
      <c r="R595" s="5">
        <v>25.194931183656283</v>
      </c>
      <c r="S595" s="5">
        <v>33.102701029127793</v>
      </c>
      <c r="T595" s="5">
        <v>29.062772935675934</v>
      </c>
      <c r="U595" s="5">
        <v>29.120135049486674</v>
      </c>
      <c r="V595" s="20">
        <v>0.54221176442690633</v>
      </c>
      <c r="W595" s="20">
        <v>0.43928542621071526</v>
      </c>
    </row>
    <row r="596" spans="1:23" x14ac:dyDescent="0.35">
      <c r="A596" s="3">
        <f>VLOOKUP(B596,[1]GDP!$A$4:$BI$251,61,0)</f>
        <v>25660.459853235792</v>
      </c>
      <c r="B596" t="s">
        <v>80</v>
      </c>
      <c r="C596" s="2">
        <v>2016</v>
      </c>
      <c r="D596" s="4">
        <v>0.40205104056346441</v>
      </c>
      <c r="E596" s="4">
        <v>0.1580388530614151</v>
      </c>
      <c r="F596" s="4">
        <v>0.55756643258554817</v>
      </c>
      <c r="G596" s="4">
        <v>0.57783268772080931</v>
      </c>
      <c r="H596" s="4">
        <v>0.21501525821524373</v>
      </c>
      <c r="I596" s="4">
        <v>0.60994580001509124</v>
      </c>
      <c r="J596" s="4">
        <v>9.1873283084114007E-2</v>
      </c>
      <c r="K596" s="4">
        <v>0.62520991518034186</v>
      </c>
      <c r="L596" s="4">
        <v>0.40773421224612727</v>
      </c>
      <c r="M596" s="4">
        <v>0.11538980353469917</v>
      </c>
      <c r="N596" s="4">
        <v>0.90481070396485797</v>
      </c>
      <c r="O596" s="4">
        <v>0.13134859656642286</v>
      </c>
      <c r="P596" s="4">
        <v>0.44556172345256129</v>
      </c>
      <c r="Q596" s="4">
        <v>0.14403139461340472</v>
      </c>
      <c r="R596" s="5">
        <v>33.262583430140388</v>
      </c>
      <c r="S596" s="5">
        <v>36.400510463848633</v>
      </c>
      <c r="T596" s="5">
        <v>28.529783765700223</v>
      </c>
      <c r="U596" s="5">
        <v>32.730959219896413</v>
      </c>
      <c r="V596" s="20">
        <v>0.45211825710718018</v>
      </c>
      <c r="W596" s="20">
        <v>0.73603927885161258</v>
      </c>
    </row>
    <row r="597" spans="1:23" x14ac:dyDescent="0.35">
      <c r="A597" s="3">
        <f>VLOOKUP(B597,[1]GDP!$A$4:$BI$251,61,0)</f>
        <v>16831.124725800521</v>
      </c>
      <c r="B597" t="s">
        <v>81</v>
      </c>
      <c r="C597" s="2">
        <v>2016</v>
      </c>
      <c r="D597" s="4">
        <v>0.43448348419472943</v>
      </c>
      <c r="E597" s="4">
        <v>0.15146281784882143</v>
      </c>
      <c r="F597" s="4">
        <v>0.40883782233458998</v>
      </c>
      <c r="G597" s="4">
        <v>0.66594953138848711</v>
      </c>
      <c r="H597" s="4">
        <v>0.10359426498649936</v>
      </c>
      <c r="I597" s="4">
        <v>0.2870886858650209</v>
      </c>
      <c r="J597" s="4">
        <v>0.30712310090753664</v>
      </c>
      <c r="K597" s="4">
        <v>0.19805279854787924</v>
      </c>
      <c r="L597" s="4">
        <v>0.27882913571806645</v>
      </c>
      <c r="M597" s="4">
        <v>0.44785470849266429</v>
      </c>
      <c r="N597" s="4">
        <v>0.20317080745587596</v>
      </c>
      <c r="O597" s="4">
        <v>0.22408832379240251</v>
      </c>
      <c r="P597" s="4">
        <v>0.19581440628843433</v>
      </c>
      <c r="Q597" s="4">
        <v>0.1473118556032898</v>
      </c>
      <c r="R597" s="5">
        <v>30.792366885421195</v>
      </c>
      <c r="S597" s="5">
        <v>25.426212983721353</v>
      </c>
      <c r="T597" s="5">
        <v>22.967907344947729</v>
      </c>
      <c r="U597" s="5">
        <v>26.395495738030093</v>
      </c>
      <c r="V597" s="20">
        <v>0.46513419699750996</v>
      </c>
      <c r="W597" s="20">
        <v>0.53472072025844219</v>
      </c>
    </row>
    <row r="598" spans="1:23" x14ac:dyDescent="0.35">
      <c r="A598" s="3">
        <f>VLOOKUP(B598,[1]GDP!$A$4:$BI$251,61,0)</f>
        <v>7265.8470789364601</v>
      </c>
      <c r="B598" t="s">
        <v>83</v>
      </c>
      <c r="C598" s="2">
        <v>2016</v>
      </c>
      <c r="D598" s="4">
        <v>0.32977291867231678</v>
      </c>
      <c r="E598" s="4">
        <v>0.25492988108694076</v>
      </c>
      <c r="F598" s="4">
        <v>0.3380005831544341</v>
      </c>
      <c r="G598" s="4">
        <v>0.33755749152996867</v>
      </c>
      <c r="H598" s="4">
        <v>0.24244139240660961</v>
      </c>
      <c r="I598" s="4">
        <v>0.4219472548315128</v>
      </c>
      <c r="J598" s="4">
        <v>0.30472561597982356</v>
      </c>
      <c r="K598" s="4">
        <v>0.12877363469594161</v>
      </c>
      <c r="L598" s="4">
        <v>0.1108973411900204</v>
      </c>
      <c r="M598" s="4">
        <v>0.79326266505266985</v>
      </c>
      <c r="N598" s="4">
        <v>0.64215755461071</v>
      </c>
      <c r="O598" s="4">
        <v>0.27813550773180679</v>
      </c>
      <c r="P598" s="4">
        <v>0.16461350096884192</v>
      </c>
      <c r="Q598" s="4">
        <v>0.29064162611813754</v>
      </c>
      <c r="R598" s="5">
        <v>28.288692648188764</v>
      </c>
      <c r="S598" s="5">
        <v>22.620754039584806</v>
      </c>
      <c r="T598" s="5">
        <v>36.640398979127198</v>
      </c>
      <c r="U598" s="5">
        <v>29.183281888966921</v>
      </c>
      <c r="V598" s="20">
        <v>0.53264231566163223</v>
      </c>
      <c r="W598" s="20">
        <v>0.45799660243385076</v>
      </c>
    </row>
    <row r="599" spans="1:23" x14ac:dyDescent="0.35">
      <c r="A599" s="3">
        <f>VLOOKUP(B599,[1]GDP!$A$4:$BI$251,61,0)</f>
        <v>47128.310789208845</v>
      </c>
      <c r="B599" t="s">
        <v>85</v>
      </c>
      <c r="C599" s="2">
        <v>2016</v>
      </c>
      <c r="D599" s="4">
        <v>0.89776765858840946</v>
      </c>
      <c r="E599" s="4">
        <v>0.88729281776884739</v>
      </c>
      <c r="F599" s="4">
        <v>0.87739729591339377</v>
      </c>
      <c r="G599" s="4">
        <v>0.79963391967372333</v>
      </c>
      <c r="H599" s="4">
        <v>1</v>
      </c>
      <c r="I599" s="4">
        <v>0.93468769461621493</v>
      </c>
      <c r="J599" s="4">
        <v>0.83512705290986278</v>
      </c>
      <c r="K599" s="4">
        <v>0.36505553238240096</v>
      </c>
      <c r="L599" s="4">
        <v>0.78620955468753539</v>
      </c>
      <c r="M599" s="4">
        <v>0.65213740629960792</v>
      </c>
      <c r="N599" s="4">
        <v>0.76872851908176376</v>
      </c>
      <c r="O599" s="4">
        <v>0.59591080132840735</v>
      </c>
      <c r="P599" s="4">
        <v>0.56183002781150604</v>
      </c>
      <c r="Q599" s="4">
        <v>0.71464983774847934</v>
      </c>
      <c r="R599" s="5">
        <v>77.369628699805943</v>
      </c>
      <c r="S599" s="5">
        <v>65.331051277122356</v>
      </c>
      <c r="T599" s="5">
        <v>61.735213339748128</v>
      </c>
      <c r="U599" s="5">
        <v>68.145297772225476</v>
      </c>
      <c r="V599" s="20">
        <v>0.6227319160566207</v>
      </c>
      <c r="W599" s="20">
        <v>0.90260086136497075</v>
      </c>
    </row>
    <row r="600" spans="1:23" x14ac:dyDescent="0.35">
      <c r="A600" s="3">
        <f>VLOOKUP(B600,[1]GDP!$A$4:$BI$251,61,0)</f>
        <v>21334.939678377334</v>
      </c>
      <c r="B600" t="s">
        <v>89</v>
      </c>
      <c r="C600" s="2">
        <v>2016</v>
      </c>
      <c r="D600" s="4">
        <v>0.31481587829601754</v>
      </c>
      <c r="E600" s="4">
        <v>0.26330492021648144</v>
      </c>
      <c r="F600" s="4">
        <v>0.55480814559663272</v>
      </c>
      <c r="G600" s="4">
        <v>0.68341827352271012</v>
      </c>
      <c r="H600" s="4">
        <v>0.22677872428373089</v>
      </c>
      <c r="I600" s="4">
        <v>0.18462772374134329</v>
      </c>
      <c r="J600" s="4">
        <v>9.4717185654173544E-2</v>
      </c>
      <c r="K600" s="4">
        <v>0.24158533831772938</v>
      </c>
      <c r="L600" s="4">
        <v>0.3756471562622053</v>
      </c>
      <c r="M600" s="4">
        <v>0.7885125228394686</v>
      </c>
      <c r="N600" s="4">
        <v>0.19481266567950228</v>
      </c>
      <c r="O600" s="4">
        <v>0.11436137392050202</v>
      </c>
      <c r="P600" s="4">
        <v>0.34455847220211239</v>
      </c>
      <c r="Q600" s="4">
        <v>0.12609887871347</v>
      </c>
      <c r="R600" s="5">
        <v>35.274562452005362</v>
      </c>
      <c r="S600" s="5">
        <v>21.159169305434656</v>
      </c>
      <c r="T600" s="5">
        <v>26.811627422705868</v>
      </c>
      <c r="U600" s="5">
        <v>27.748453060048629</v>
      </c>
      <c r="V600" s="20">
        <v>0.53921352186984073</v>
      </c>
      <c r="W600" s="20">
        <v>0.49732169988733216</v>
      </c>
    </row>
    <row r="601" spans="1:23" x14ac:dyDescent="0.35">
      <c r="A601" s="3">
        <f>VLOOKUP(B601,[1]GDP!$A$4:$BI$251,61,0)</f>
        <v>12071.592376588058</v>
      </c>
      <c r="B601" t="s">
        <v>90</v>
      </c>
      <c r="C601" s="2">
        <v>2016</v>
      </c>
      <c r="D601" s="4">
        <v>0.42901552361195422</v>
      </c>
      <c r="E601" s="4">
        <v>0.30131376106723634</v>
      </c>
      <c r="F601" s="4">
        <v>0.42631495049660695</v>
      </c>
      <c r="G601" s="4">
        <v>0.52211357863038199</v>
      </c>
      <c r="H601" s="4">
        <v>0.24642621636370554</v>
      </c>
      <c r="I601" s="4">
        <v>0.37541865314787531</v>
      </c>
      <c r="J601" s="4">
        <v>0.19011550473488842</v>
      </c>
      <c r="K601" s="4">
        <v>0.32205403745478395</v>
      </c>
      <c r="L601" s="4">
        <v>0.19189706645118551</v>
      </c>
      <c r="M601" s="4">
        <v>0.47427784357539632</v>
      </c>
      <c r="N601" s="4">
        <v>0.10927306631207975</v>
      </c>
      <c r="O601" s="4">
        <v>0.405078849191642</v>
      </c>
      <c r="P601" s="4">
        <v>0.13233166125454118</v>
      </c>
      <c r="Q601" s="4">
        <v>0.24396657043253492</v>
      </c>
      <c r="R601" s="5">
        <v>34.657024199610284</v>
      </c>
      <c r="S601" s="5">
        <v>25.484881939505637</v>
      </c>
      <c r="T601" s="5">
        <v>25.141022657278437</v>
      </c>
      <c r="U601" s="5">
        <v>28.427642932131452</v>
      </c>
      <c r="V601" s="20">
        <v>0.56911728238081405</v>
      </c>
      <c r="W601" s="20">
        <v>0.47164398518465372</v>
      </c>
    </row>
    <row r="602" spans="1:23" x14ac:dyDescent="0.35">
      <c r="A602" s="3">
        <f>VLOOKUP(B602,[1]GDP!$A$4:$BI$251,61,0)</f>
        <v>26003.013394596899</v>
      </c>
      <c r="B602" t="s">
        <v>92</v>
      </c>
      <c r="C602" s="2">
        <v>2016</v>
      </c>
      <c r="D602" s="4">
        <v>0.46429518010434251</v>
      </c>
      <c r="E602" s="4">
        <v>0.89912087705409705</v>
      </c>
      <c r="F602" s="4">
        <v>0.3986654653546482</v>
      </c>
      <c r="G602" s="4">
        <v>0.44154499313194234</v>
      </c>
      <c r="H602" s="4">
        <v>0.46649137815027497</v>
      </c>
      <c r="I602" s="4">
        <v>0.53730982605964572</v>
      </c>
      <c r="J602" s="4">
        <v>0.63561786350673177</v>
      </c>
      <c r="K602" s="4">
        <v>0.5356919037036425</v>
      </c>
      <c r="L602" s="4">
        <v>0.33629366150654638</v>
      </c>
      <c r="M602" s="4">
        <v>0.9061988504354419</v>
      </c>
      <c r="N602" s="4">
        <v>0.40653162281386229</v>
      </c>
      <c r="O602" s="4">
        <v>0.5293693638530147</v>
      </c>
      <c r="P602" s="4">
        <v>0.53113947205485301</v>
      </c>
      <c r="Q602" s="4">
        <v>0.39093474006513135</v>
      </c>
      <c r="R602" s="5">
        <v>50.289324928614022</v>
      </c>
      <c r="S602" s="5">
        <v>49.168320580817834</v>
      </c>
      <c r="T602" s="5">
        <v>51.790225025698724</v>
      </c>
      <c r="U602" s="5">
        <v>50.415956845043524</v>
      </c>
      <c r="V602" s="20">
        <v>0.59417730923213186</v>
      </c>
      <c r="W602" s="20">
        <v>0.66777499113471206</v>
      </c>
    </row>
    <row r="603" spans="1:23" x14ac:dyDescent="0.35">
      <c r="A603" s="3">
        <f>VLOOKUP(B603,[1]GDP!$A$4:$BI$251,61,0)</f>
        <v>27006.874281323577</v>
      </c>
      <c r="B603" t="s">
        <v>93</v>
      </c>
      <c r="C603" s="2">
        <v>2016</v>
      </c>
      <c r="D603" s="4">
        <v>0.48793136255175917</v>
      </c>
      <c r="E603" s="4">
        <v>0.61647565652876302</v>
      </c>
      <c r="F603" s="4">
        <v>0.65893031480431496</v>
      </c>
      <c r="G603" s="4">
        <v>0.32637519845025742</v>
      </c>
      <c r="H603" s="4">
        <v>0.54815230586016461</v>
      </c>
      <c r="I603" s="4">
        <v>0.62564293297239115</v>
      </c>
      <c r="J603" s="4">
        <v>0.55353155589217118</v>
      </c>
      <c r="K603" s="4">
        <v>0.33228127878704866</v>
      </c>
      <c r="L603" s="4">
        <v>0.40752738701518865</v>
      </c>
      <c r="M603" s="4">
        <v>0.43652471741909049</v>
      </c>
      <c r="N603" s="4">
        <v>0.56435434793616823</v>
      </c>
      <c r="O603" s="4">
        <v>0.39500077284217222</v>
      </c>
      <c r="P603" s="4">
        <v>0.72349339533978829</v>
      </c>
      <c r="Q603" s="4">
        <v>0.48630063746201929</v>
      </c>
      <c r="R603" s="5">
        <v>50.293715971947428</v>
      </c>
      <c r="S603" s="5">
        <v>46.279475756212079</v>
      </c>
      <c r="T603" s="5">
        <v>49.796371359306576</v>
      </c>
      <c r="U603" s="5">
        <v>48.78985436248869</v>
      </c>
      <c r="V603" s="20">
        <v>0.57826360008988709</v>
      </c>
      <c r="W603" s="20">
        <v>0.6794596168897119</v>
      </c>
    </row>
    <row r="604" spans="1:23" x14ac:dyDescent="0.35">
      <c r="A604" s="3">
        <f>VLOOKUP(B604,[1]GDP!$A$4:$BI$251,61,0)</f>
        <v>33843.624081884496</v>
      </c>
      <c r="B604" t="s">
        <v>94</v>
      </c>
      <c r="C604" s="2">
        <v>2016</v>
      </c>
      <c r="D604" s="4">
        <v>0.50223706861289086</v>
      </c>
      <c r="E604" s="4">
        <v>0.77641098773043704</v>
      </c>
      <c r="F604" s="4">
        <v>0.59018912254874767</v>
      </c>
      <c r="G604" s="4">
        <v>0.37384362014395456</v>
      </c>
      <c r="H604" s="4">
        <v>0.19734170170188087</v>
      </c>
      <c r="I604" s="4">
        <v>0.50002150711737814</v>
      </c>
      <c r="J604" s="4">
        <v>0.32284741096251829</v>
      </c>
      <c r="K604" s="4">
        <v>1</v>
      </c>
      <c r="L604" s="4">
        <v>0.71638854557682941</v>
      </c>
      <c r="M604" s="4">
        <v>0.29539301002040103</v>
      </c>
      <c r="N604" s="4">
        <v>0.34095910585057854</v>
      </c>
      <c r="O604" s="4">
        <v>0.28912794651471641</v>
      </c>
      <c r="P604" s="4">
        <v>0.54459838980433717</v>
      </c>
      <c r="Q604" s="4">
        <v>0.17344582907137732</v>
      </c>
      <c r="R604" s="5">
        <v>42.925330467181119</v>
      </c>
      <c r="S604" s="5">
        <v>52.314500082864399</v>
      </c>
      <c r="T604" s="5">
        <v>31.11143247871447</v>
      </c>
      <c r="U604" s="5">
        <v>42.117087676253334</v>
      </c>
      <c r="V604" s="20">
        <v>0.50140383580388292</v>
      </c>
      <c r="W604" s="20">
        <v>0.77756676229389388</v>
      </c>
    </row>
    <row r="605" spans="1:23" x14ac:dyDescent="0.35">
      <c r="A605" s="3">
        <f>VLOOKUP(B605,[1]GDP!$A$4:$BI$251,61,0)</f>
        <v>118215.30040584163</v>
      </c>
      <c r="B605" t="s">
        <v>95</v>
      </c>
      <c r="C605" s="2">
        <v>2016</v>
      </c>
      <c r="D605" s="4">
        <v>0.67703432814345521</v>
      </c>
      <c r="E605" s="4">
        <v>0.19829968498031156</v>
      </c>
      <c r="F605" s="4">
        <v>0.43929312571099688</v>
      </c>
      <c r="G605" s="4">
        <v>0.73895152693435162</v>
      </c>
      <c r="H605" s="4">
        <v>0.73540260812048308</v>
      </c>
      <c r="I605" s="4">
        <v>0.75361282313931666</v>
      </c>
      <c r="J605" s="4">
        <v>0.33873633471711323</v>
      </c>
      <c r="K605" s="4">
        <v>0.88155975648331519</v>
      </c>
      <c r="L605" s="4">
        <v>0.60312401731825849</v>
      </c>
      <c r="M605" s="4">
        <v>0.85580321220857092</v>
      </c>
      <c r="N605" s="4">
        <v>0.51582708807135202</v>
      </c>
      <c r="O605" s="4">
        <v>1</v>
      </c>
      <c r="P605" s="4">
        <v>0.52896952323148128</v>
      </c>
      <c r="Q605" s="4">
        <v>0.95583988296264655</v>
      </c>
      <c r="R605" s="5">
        <v>48.385545832763718</v>
      </c>
      <c r="S605" s="5">
        <v>54.456635997115455</v>
      </c>
      <c r="T605" s="5">
        <v>62.191645725841283</v>
      </c>
      <c r="U605" s="5">
        <v>55.011275851906817</v>
      </c>
      <c r="V605" s="20">
        <v>0.75785264269757413</v>
      </c>
      <c r="W605" s="20">
        <v>0.73033244009270493</v>
      </c>
    </row>
    <row r="606" spans="1:23" x14ac:dyDescent="0.35">
      <c r="A606" s="3">
        <f>VLOOKUP(B606,[1]GDP!$A$4:$BI$251,61,0)</f>
        <v>24026.004916417602</v>
      </c>
      <c r="B606" t="s">
        <v>97</v>
      </c>
      <c r="C606" s="2">
        <v>2016</v>
      </c>
      <c r="D606" s="4">
        <v>0.12777539604377589</v>
      </c>
      <c r="E606" s="4">
        <v>0.47341314110360183</v>
      </c>
      <c r="F606" s="4">
        <v>0.19277762096490331</v>
      </c>
      <c r="G606" s="4">
        <v>0.5468906211470016</v>
      </c>
      <c r="H606" s="4">
        <v>0.16160647819714929</v>
      </c>
      <c r="I606" s="4">
        <v>0.21884762377747732</v>
      </c>
      <c r="J606" s="4">
        <v>0.26993167264601797</v>
      </c>
      <c r="K606" s="4">
        <v>0.68029495908795956</v>
      </c>
      <c r="L606" s="4">
        <v>0.20369397014613988</v>
      </c>
      <c r="M606" s="4">
        <v>0.15827346941015502</v>
      </c>
      <c r="N606" s="4">
        <v>0.36011450410863771</v>
      </c>
      <c r="O606" s="4">
        <v>0.35546913191195045</v>
      </c>
      <c r="P606" s="4">
        <v>5.471056424989993E-2</v>
      </c>
      <c r="Q606" s="4">
        <v>0.18632846196756189</v>
      </c>
      <c r="R606" s="5">
        <v>26.10321290162992</v>
      </c>
      <c r="S606" s="5">
        <v>29.183032516262948</v>
      </c>
      <c r="T606" s="5">
        <v>20.36350903617717</v>
      </c>
      <c r="U606" s="5">
        <v>25.216584818023346</v>
      </c>
      <c r="V606" s="20">
        <v>0.43367729525873039</v>
      </c>
      <c r="W606" s="20">
        <v>0.51766800456396134</v>
      </c>
    </row>
    <row r="607" spans="1:23" x14ac:dyDescent="0.35">
      <c r="A607" s="3">
        <f>VLOOKUP(B607,[1]GDP!$A$4:$BI$251,61,0)</f>
        <v>50458.169846190205</v>
      </c>
      <c r="B607" t="s">
        <v>98</v>
      </c>
      <c r="C607" s="2">
        <v>2016</v>
      </c>
      <c r="D607" s="4">
        <v>0.61091705333882274</v>
      </c>
      <c r="E607" s="4">
        <v>0.93285813895236491</v>
      </c>
      <c r="F607" s="4">
        <v>0.43619927542800929</v>
      </c>
      <c r="G607" s="4">
        <v>1</v>
      </c>
      <c r="H607" s="4">
        <v>0.47684746536668438</v>
      </c>
      <c r="I607" s="4">
        <v>0.80022547158164903</v>
      </c>
      <c r="J607" s="4">
        <v>0.10991894432762704</v>
      </c>
      <c r="K607" s="4">
        <v>0.35672947924375475</v>
      </c>
      <c r="L607" s="4">
        <v>0.18706619531264909</v>
      </c>
      <c r="M607" s="4">
        <v>0.42148487388098732</v>
      </c>
      <c r="N607" s="4">
        <v>0.13919596029364983</v>
      </c>
      <c r="O607" s="4">
        <v>0.13923789309982676</v>
      </c>
      <c r="P607" s="4">
        <v>0.70437387320732736</v>
      </c>
      <c r="Q607" s="4">
        <v>0.79405281061963107</v>
      </c>
      <c r="R607" s="5">
        <v>53.588911906347128</v>
      </c>
      <c r="S607" s="5">
        <v>30.780279988190468</v>
      </c>
      <c r="T607" s="5">
        <v>36.373019806999693</v>
      </c>
      <c r="U607" s="5">
        <v>40.247403900512431</v>
      </c>
      <c r="V607" s="20">
        <v>0.67330254014678648</v>
      </c>
      <c r="W607" s="20">
        <v>0.62369419778093516</v>
      </c>
    </row>
    <row r="608" spans="1:23" x14ac:dyDescent="0.35">
      <c r="A608" s="3">
        <f>VLOOKUP(B608,[1]GDP!$A$4:$BI$251,61,0)</f>
        <v>29156.093911834163</v>
      </c>
      <c r="B608" t="s">
        <v>102</v>
      </c>
      <c r="C608" s="2">
        <v>2016</v>
      </c>
      <c r="D608" s="4">
        <v>0.27711116243168804</v>
      </c>
      <c r="E608" s="4">
        <v>0.47712876010044042</v>
      </c>
      <c r="F608" s="4">
        <v>0.66019558870189732</v>
      </c>
      <c r="G608" s="4">
        <v>0.26721926311204369</v>
      </c>
      <c r="H608" s="4">
        <v>0.31895303280097675</v>
      </c>
      <c r="I608" s="4">
        <v>0.40993477138100387</v>
      </c>
      <c r="J608" s="4">
        <v>0.68013295897792314</v>
      </c>
      <c r="K608" s="4">
        <v>0.39190289093041281</v>
      </c>
      <c r="L608" s="4">
        <v>0.23957704203921867</v>
      </c>
      <c r="M608" s="4">
        <v>0.74062802973440411</v>
      </c>
      <c r="N608" s="4">
        <v>0.63844498535190608</v>
      </c>
      <c r="O608" s="4">
        <v>0.57956186100252471</v>
      </c>
      <c r="P608" s="4">
        <v>0.84414444514503284</v>
      </c>
      <c r="Q608" s="4">
        <v>0.41241935665542384</v>
      </c>
      <c r="R608" s="5">
        <v>37.861962588000502</v>
      </c>
      <c r="S608" s="5">
        <v>40.313954636443164</v>
      </c>
      <c r="T608" s="5">
        <v>56.431005187151115</v>
      </c>
      <c r="U608" s="5">
        <v>44.868974137198258</v>
      </c>
      <c r="V608" s="20">
        <v>0.60212242276027506</v>
      </c>
      <c r="W608" s="20">
        <v>0.59845841104128605</v>
      </c>
    </row>
    <row r="609" spans="1:23" x14ac:dyDescent="0.35">
      <c r="A609" s="3">
        <f>VLOOKUP(B609,[1]GDP!$A$4:$BI$251,61,0)</f>
        <v>29803.449617239945</v>
      </c>
      <c r="B609" t="s">
        <v>103</v>
      </c>
      <c r="C609" s="2">
        <v>2016</v>
      </c>
      <c r="D609" s="4">
        <v>0.34875048477217868</v>
      </c>
      <c r="E609" s="4">
        <v>1</v>
      </c>
      <c r="F609" s="4">
        <v>0.84334259432724323</v>
      </c>
      <c r="G609" s="4">
        <v>0.33085321188887235</v>
      </c>
      <c r="H609" s="4">
        <v>0.50369271647434244</v>
      </c>
      <c r="I609" s="4">
        <v>0.60393918052114048</v>
      </c>
      <c r="J609" s="4">
        <v>0.74427333942125373</v>
      </c>
      <c r="K609" s="4">
        <v>0.49963282019933569</v>
      </c>
      <c r="L609" s="4">
        <v>0.48480380730008477</v>
      </c>
      <c r="M609" s="4">
        <v>0.47950078666713469</v>
      </c>
      <c r="N609" s="4">
        <v>0.80563775242642943</v>
      </c>
      <c r="O609" s="4">
        <v>0.42719320450781012</v>
      </c>
      <c r="P609" s="4">
        <v>0.74678963640267837</v>
      </c>
      <c r="Q609" s="4">
        <v>0.33306915790307012</v>
      </c>
      <c r="R609" s="5">
        <v>54.391671364473517</v>
      </c>
      <c r="S609" s="5">
        <v>54.974792666941475</v>
      </c>
      <c r="T609" s="5">
        <v>52.094205484482828</v>
      </c>
      <c r="U609" s="5">
        <v>53.820223171965942</v>
      </c>
      <c r="V609" s="20">
        <v>0.63686002354706062</v>
      </c>
      <c r="W609" s="20">
        <v>0.66076670506876123</v>
      </c>
    </row>
    <row r="610" spans="1:23" x14ac:dyDescent="0.35">
      <c r="A610" s="3">
        <f>VLOOKUP(B610,[1]GDP!$A$4:$BI$251,61,0)</f>
        <v>12260.165354074203</v>
      </c>
      <c r="B610" t="s">
        <v>104</v>
      </c>
      <c r="C610" s="2">
        <v>2016</v>
      </c>
      <c r="D610" s="4">
        <v>0.39592105138274675</v>
      </c>
      <c r="E610" s="4">
        <v>6.8807122931115974E-2</v>
      </c>
      <c r="F610" s="4">
        <v>0.25129506412396496</v>
      </c>
      <c r="G610" s="4">
        <v>0.31463527364877431</v>
      </c>
      <c r="H610" s="4">
        <v>0.41539205123503548</v>
      </c>
      <c r="I610" s="4">
        <v>0.34600558681162341</v>
      </c>
      <c r="J610" s="4">
        <v>0.22029361588659296</v>
      </c>
      <c r="K610" s="4">
        <v>0.28425813092674967</v>
      </c>
      <c r="L610" s="4">
        <v>0.63301204907507358</v>
      </c>
      <c r="M610" s="4">
        <v>0.68566508656235325</v>
      </c>
      <c r="N610" s="4">
        <v>0.52223808850388242</v>
      </c>
      <c r="O610" s="4">
        <v>0.59882894622016902</v>
      </c>
      <c r="P610" s="4">
        <v>0.47789299872126056</v>
      </c>
      <c r="Q610" s="4">
        <v>0.1911871153084557</v>
      </c>
      <c r="R610" s="5">
        <v>26.013679088365311</v>
      </c>
      <c r="S610" s="5">
        <v>32.07262388199679</v>
      </c>
      <c r="T610" s="5">
        <v>40.625853286303716</v>
      </c>
      <c r="U610" s="5">
        <v>32.904052085555271</v>
      </c>
      <c r="V610" s="20">
        <v>0.58721195282520067</v>
      </c>
      <c r="W610" s="20">
        <v>0.56919958295931361</v>
      </c>
    </row>
    <row r="611" spans="1:23" x14ac:dyDescent="0.35">
      <c r="A611" s="3">
        <f>VLOOKUP(B611,[1]GDP!$A$4:$BI$251,61,0)</f>
        <v>33261.079337550858</v>
      </c>
      <c r="B611" t="s">
        <v>105</v>
      </c>
      <c r="C611" s="2">
        <v>2016</v>
      </c>
      <c r="D611" s="4">
        <v>0.40720092580125022</v>
      </c>
      <c r="E611" s="4">
        <v>0.80727084635690038</v>
      </c>
      <c r="F611" s="4">
        <v>0.69196602915503058</v>
      </c>
      <c r="G611" s="4">
        <v>0.63978502607693444</v>
      </c>
      <c r="H611" s="4">
        <v>0.3388883624268989</v>
      </c>
      <c r="I611" s="4">
        <v>0.57475170545154619</v>
      </c>
      <c r="J611" s="4">
        <v>0.66934781842415758</v>
      </c>
      <c r="K611" s="4">
        <v>0.39387793034560448</v>
      </c>
      <c r="L611" s="4">
        <v>0.38557103337178472</v>
      </c>
      <c r="M611" s="4">
        <v>0.4605119865054571</v>
      </c>
      <c r="N611" s="4">
        <v>0.52834030938955645</v>
      </c>
      <c r="O611" s="4">
        <v>0.25401866172137022</v>
      </c>
      <c r="P611" s="4">
        <v>0.23196963218434505</v>
      </c>
      <c r="Q611" s="4">
        <v>0.53253371339373301</v>
      </c>
      <c r="R611" s="5">
        <v>51.261272216370472</v>
      </c>
      <c r="S611" s="5">
        <v>46.605636980606782</v>
      </c>
      <c r="T611" s="5">
        <v>38.041021218812418</v>
      </c>
      <c r="U611" s="5">
        <v>45.30264347192989</v>
      </c>
      <c r="V611" s="20">
        <v>0.51117565486360628</v>
      </c>
      <c r="W611" s="20">
        <v>0.71246972671845321</v>
      </c>
    </row>
    <row r="612" spans="1:23" x14ac:dyDescent="0.35">
      <c r="A612" s="3">
        <f>VLOOKUP(B612,[1]GDP!$A$4:$BI$251,61,0)</f>
        <v>46441.205921048924</v>
      </c>
      <c r="B612" t="s">
        <v>107</v>
      </c>
      <c r="C612" s="2">
        <v>2016</v>
      </c>
      <c r="D612" s="4">
        <v>1</v>
      </c>
      <c r="E612" s="4">
        <v>0.4716130793947852</v>
      </c>
      <c r="F612" s="4">
        <v>0.70401796621421819</v>
      </c>
      <c r="G612" s="4">
        <v>0.73990360581224368</v>
      </c>
      <c r="H612" s="4">
        <v>0.89605914208243354</v>
      </c>
      <c r="I612" s="4">
        <v>0.9760188419855137</v>
      </c>
      <c r="J612" s="4">
        <v>0.94573769378258155</v>
      </c>
      <c r="K612" s="4">
        <v>0.64400315573576228</v>
      </c>
      <c r="L612" s="4">
        <v>0.8688390302023159</v>
      </c>
      <c r="M612" s="4">
        <v>0.6655220407444955</v>
      </c>
      <c r="N612" s="4">
        <v>0.89879083622022538</v>
      </c>
      <c r="O612" s="4">
        <v>0.55689470284991327</v>
      </c>
      <c r="P612" s="4">
        <v>0.81636289738696333</v>
      </c>
      <c r="Q612" s="4">
        <v>0.72065457445295811</v>
      </c>
      <c r="R612" s="5">
        <v>71.141348786010255</v>
      </c>
      <c r="S612" s="5">
        <v>78.658134912641643</v>
      </c>
      <c r="T612" s="5">
        <v>69.515721814396485</v>
      </c>
      <c r="U612" s="5">
        <v>73.105068504349461</v>
      </c>
      <c r="V612" s="20">
        <v>0.67605184939314966</v>
      </c>
      <c r="W612" s="20">
        <v>0.90565331591828169</v>
      </c>
    </row>
    <row r="613" spans="1:23" x14ac:dyDescent="0.35">
      <c r="A613" s="3">
        <f>VLOOKUP(B613,[1]GDP!$A$4:$BI$251,61,0)</f>
        <v>56625.135014229818</v>
      </c>
      <c r="B613" t="s">
        <v>108</v>
      </c>
      <c r="C613" s="2">
        <v>2016</v>
      </c>
      <c r="D613" s="4">
        <v>0.7762074014328374</v>
      </c>
      <c r="E613" s="4">
        <v>0.71918303382730497</v>
      </c>
      <c r="F613" s="4">
        <v>0.87897840267808591</v>
      </c>
      <c r="G613" s="4">
        <v>0.53281757635731497</v>
      </c>
      <c r="H613" s="4">
        <v>0.67348085948485747</v>
      </c>
      <c r="I613" s="4">
        <v>0.96588593548540969</v>
      </c>
      <c r="J613" s="4">
        <v>1</v>
      </c>
      <c r="K613" s="4">
        <v>0.78879863050542864</v>
      </c>
      <c r="L613" s="4">
        <v>1</v>
      </c>
      <c r="M613" s="4">
        <v>0.8338864139063128</v>
      </c>
      <c r="N613" s="4">
        <v>0.90237554834754696</v>
      </c>
      <c r="O613" s="4">
        <v>0.8820776030604266</v>
      </c>
      <c r="P613" s="4">
        <v>1</v>
      </c>
      <c r="Q613" s="4">
        <v>1</v>
      </c>
      <c r="R613" s="5">
        <v>69.479426216675279</v>
      </c>
      <c r="S613" s="5">
        <v>86.376650631065814</v>
      </c>
      <c r="T613" s="5">
        <v>85.485602222519105</v>
      </c>
      <c r="U613" s="5">
        <v>80.447226356753404</v>
      </c>
      <c r="V613" s="20">
        <v>0.70319757412631501</v>
      </c>
      <c r="W613" s="20">
        <v>0.9378585625281578</v>
      </c>
    </row>
    <row r="614" spans="1:23" x14ac:dyDescent="0.35">
      <c r="A614" s="3">
        <f>VLOOKUP(B614,[1]GDP!$A$4:$BI$251,61,0)</f>
        <v>48095</v>
      </c>
      <c r="B614" t="s">
        <v>110</v>
      </c>
      <c r="C614" s="2">
        <v>2016</v>
      </c>
      <c r="D614" s="4">
        <v>0.51696221330704817</v>
      </c>
      <c r="E614" s="4">
        <v>0.52611337427420213</v>
      </c>
      <c r="F614" s="4">
        <v>0.58706956681396005</v>
      </c>
      <c r="G614" s="4">
        <v>0.64361134252373609</v>
      </c>
      <c r="H614" s="4">
        <v>0.58022695893359655</v>
      </c>
      <c r="I614" s="4">
        <v>0.65069832410314743</v>
      </c>
      <c r="J614" s="4">
        <v>0.70542717453889103</v>
      </c>
      <c r="K614" s="4">
        <v>0.7013978081249066</v>
      </c>
      <c r="L614" s="4">
        <v>0.31734636847863168</v>
      </c>
      <c r="M614" s="4">
        <v>0.97242726897150744</v>
      </c>
      <c r="N614" s="4">
        <v>0.69591502593312371</v>
      </c>
      <c r="O614" s="4">
        <v>0.89477966287001331</v>
      </c>
      <c r="P614" s="4">
        <v>0.53581538971717779</v>
      </c>
      <c r="Q614" s="4">
        <v>0.93508946527396275</v>
      </c>
      <c r="R614" s="5">
        <v>54.041274436921526</v>
      </c>
      <c r="S614" s="5">
        <v>54.835339752499024</v>
      </c>
      <c r="T614" s="5">
        <v>69.564905382402301</v>
      </c>
      <c r="U614" s="5">
        <v>59.480506523940953</v>
      </c>
      <c r="V614" s="20">
        <v>0.62506841258342261</v>
      </c>
      <c r="W614" s="20">
        <v>0.79143408581460339</v>
      </c>
    </row>
    <row r="615" spans="1:23" x14ac:dyDescent="0.35">
      <c r="A615" s="3">
        <f>VLOOKUP(B615,[1]GDP!$A$4:$BI$251,61,0)</f>
        <v>15681.814091407034</v>
      </c>
      <c r="B615" t="s">
        <v>111</v>
      </c>
      <c r="C615" s="2">
        <v>2016</v>
      </c>
      <c r="D615" s="4">
        <v>0.36634595118919794</v>
      </c>
      <c r="E615" s="4">
        <v>0.38334188281686082</v>
      </c>
      <c r="F615" s="4">
        <v>0.18638725280579224</v>
      </c>
      <c r="G615" s="4">
        <v>0.24625860976492225</v>
      </c>
      <c r="H615" s="4">
        <v>0.25684419233816486</v>
      </c>
      <c r="I615" s="4">
        <v>0.34384964940623369</v>
      </c>
      <c r="J615" s="4">
        <v>0.10632565980696117</v>
      </c>
      <c r="K615" s="4">
        <v>0.48646464388651833</v>
      </c>
      <c r="L615" s="4">
        <v>0.28362226420683068</v>
      </c>
      <c r="M615" s="4">
        <v>0.48327856452361784</v>
      </c>
      <c r="N615" s="4">
        <v>0.41379439238473281</v>
      </c>
      <c r="O615" s="4">
        <v>0.30254761575923761</v>
      </c>
      <c r="P615" s="4">
        <v>8.6140384661448258E-2</v>
      </c>
      <c r="Q615" s="4">
        <v>0.27846114472607303</v>
      </c>
      <c r="R615" s="5">
        <v>26.649017126903303</v>
      </c>
      <c r="S615" s="5">
        <v>27.520670801216802</v>
      </c>
      <c r="T615" s="5">
        <v>28.147981154948752</v>
      </c>
      <c r="U615" s="5">
        <v>27.439223027689621</v>
      </c>
      <c r="V615" s="20">
        <v>0.50227668234288492</v>
      </c>
      <c r="W615" s="20">
        <v>0.54965933500755315</v>
      </c>
    </row>
    <row r="616" spans="1:23" x14ac:dyDescent="0.35">
      <c r="A616" s="3">
        <f>VLOOKUP(B616,[1]GDP!$A$4:$BI$251,61,0)</f>
        <v>23679.396389833455</v>
      </c>
      <c r="B616" t="s">
        <v>114</v>
      </c>
      <c r="C616" s="2">
        <v>2016</v>
      </c>
      <c r="D616" s="4">
        <v>0.35489283269673549</v>
      </c>
      <c r="E616" s="4">
        <v>0.81891963333468232</v>
      </c>
      <c r="F616" s="4">
        <v>0.25027360071075666</v>
      </c>
      <c r="G616" s="4">
        <v>0.31957788704982243</v>
      </c>
      <c r="H616" s="4">
        <v>0.33806245016649683</v>
      </c>
      <c r="I616" s="4">
        <v>0.35601109933482111</v>
      </c>
      <c r="J616" s="4">
        <v>0.47247616010774046</v>
      </c>
      <c r="K616" s="4">
        <v>0.33546327888439897</v>
      </c>
      <c r="L616" s="4">
        <v>0.30262018247111128</v>
      </c>
      <c r="M616" s="4">
        <v>1</v>
      </c>
      <c r="N616" s="4">
        <v>0.41627103089935474</v>
      </c>
      <c r="O616" s="4">
        <v>0.85248186519193758</v>
      </c>
      <c r="P616" s="4">
        <v>0.4020777170747098</v>
      </c>
      <c r="Q616" s="4">
        <v>0.80211023241015511</v>
      </c>
      <c r="R616" s="5">
        <v>38.708239106913638</v>
      </c>
      <c r="S616" s="5">
        <v>35.833562319091598</v>
      </c>
      <c r="T616" s="5">
        <v>58.983500656898045</v>
      </c>
      <c r="U616" s="5">
        <v>44.508434027634429</v>
      </c>
      <c r="V616" s="20">
        <v>0.66762096452151065</v>
      </c>
      <c r="W616" s="20">
        <v>0.541534965307784</v>
      </c>
    </row>
    <row r="617" spans="1:23" x14ac:dyDescent="0.35">
      <c r="A617" s="3">
        <f>VLOOKUP(B617,[1]GDP!$A$4:$BI$251,61,0)</f>
        <v>67133.065522022051</v>
      </c>
      <c r="B617" t="s">
        <v>116</v>
      </c>
      <c r="C617" s="2">
        <v>2016</v>
      </c>
      <c r="D617" s="4">
        <v>0.34928989079245398</v>
      </c>
      <c r="E617" s="4">
        <v>0.28973016491798115</v>
      </c>
      <c r="F617" s="4">
        <v>0.32176248902905963</v>
      </c>
      <c r="G617" s="4">
        <v>1</v>
      </c>
      <c r="H617" s="4">
        <v>0.83814850604653124</v>
      </c>
      <c r="I617" s="4">
        <v>0.59610288122647126</v>
      </c>
      <c r="J617" s="4">
        <v>0.18437284796109513</v>
      </c>
      <c r="K617" s="4">
        <v>0.86653048923547593</v>
      </c>
      <c r="L617" s="4">
        <v>0.47353396014964666</v>
      </c>
      <c r="M617" s="4">
        <v>1</v>
      </c>
      <c r="N617" s="4">
        <v>0.62621251657668509</v>
      </c>
      <c r="O617" s="4">
        <v>0.8987902256645186</v>
      </c>
      <c r="P617" s="4">
        <v>0.90105083658313145</v>
      </c>
      <c r="Q617" s="4">
        <v>0.50746255677687457</v>
      </c>
      <c r="R617" s="5">
        <v>46.796530784045146</v>
      </c>
      <c r="S617" s="5">
        <v>45.514291824084637</v>
      </c>
      <c r="T617" s="5">
        <v>62.697833401761883</v>
      </c>
      <c r="U617" s="5">
        <v>51.66955200329722</v>
      </c>
      <c r="V617" s="20">
        <v>0.65500664991871638</v>
      </c>
      <c r="W617" s="20">
        <v>0.75497783134428886</v>
      </c>
    </row>
    <row r="618" spans="1:23" x14ac:dyDescent="0.35">
      <c r="A618" s="3">
        <f>VLOOKUP(B618,[1]GDP!$A$4:$BI$251,61,0)</f>
        <v>38901.046758474549</v>
      </c>
      <c r="B618" t="s">
        <v>117</v>
      </c>
      <c r="C618" s="2">
        <v>2016</v>
      </c>
      <c r="D618" s="4">
        <v>0.80962380762139852</v>
      </c>
      <c r="E618" s="4">
        <v>0.57286110599395579</v>
      </c>
      <c r="F618" s="4">
        <v>0.87608073867568825</v>
      </c>
      <c r="G618" s="4">
        <v>0.61859180975048633</v>
      </c>
      <c r="H618" s="4">
        <v>0.92830435612118567</v>
      </c>
      <c r="I618" s="4">
        <v>0.92541394973530033</v>
      </c>
      <c r="J618" s="4">
        <v>1</v>
      </c>
      <c r="K618" s="4">
        <v>0.74207530344072092</v>
      </c>
      <c r="L618" s="4">
        <v>0.84776990993114776</v>
      </c>
      <c r="M618" s="4">
        <v>0.92368336603089585</v>
      </c>
      <c r="N618" s="4">
        <v>0.70056514372230128</v>
      </c>
      <c r="O618" s="4">
        <v>0.84972232311210005</v>
      </c>
      <c r="P618" s="4">
        <v>0.82403911522131879</v>
      </c>
      <c r="Q618" s="4">
        <v>0.64899860483274019</v>
      </c>
      <c r="R618" s="5">
        <v>73.610563936140707</v>
      </c>
      <c r="S618" s="5">
        <v>83.305265895922616</v>
      </c>
      <c r="T618" s="5">
        <v>76.347008811370671</v>
      </c>
      <c r="U618" s="5">
        <v>77.754279547811322</v>
      </c>
      <c r="V618" s="20">
        <v>0.69108329813494163</v>
      </c>
      <c r="W618" s="20">
        <v>0.89361142509794844</v>
      </c>
    </row>
    <row r="619" spans="1:23" x14ac:dyDescent="0.35">
      <c r="A619" s="3">
        <f>VLOOKUP(B619,[1]GDP!$A$4:$BI$251,61,0)</f>
        <v>53272.51570992601</v>
      </c>
      <c r="B619" t="s">
        <v>118</v>
      </c>
      <c r="C619" s="2">
        <v>2016</v>
      </c>
      <c r="D619" s="4">
        <v>0.86391322729254394</v>
      </c>
      <c r="E619" s="4">
        <v>1</v>
      </c>
      <c r="F619" s="4">
        <v>0.96898182833305169</v>
      </c>
      <c r="G619" s="4">
        <v>0.56942262403054178</v>
      </c>
      <c r="H619" s="4">
        <v>0.81585722201462418</v>
      </c>
      <c r="I619" s="4">
        <v>0.84873613691668992</v>
      </c>
      <c r="J619" s="4">
        <v>0.8142482410233518</v>
      </c>
      <c r="K619" s="4">
        <v>1</v>
      </c>
      <c r="L619" s="4">
        <v>1</v>
      </c>
      <c r="M619" s="4">
        <v>0.7329264463496703</v>
      </c>
      <c r="N619" s="4">
        <v>0.90185751075040177</v>
      </c>
      <c r="O619" s="4">
        <v>1</v>
      </c>
      <c r="P619" s="4">
        <v>1</v>
      </c>
      <c r="Q619" s="4">
        <v>0.87582406163765769</v>
      </c>
      <c r="R619" s="5">
        <v>79.99740994011087</v>
      </c>
      <c r="S619" s="5">
        <v>85.956986765065764</v>
      </c>
      <c r="T619" s="5">
        <v>84.888324136461733</v>
      </c>
      <c r="U619" s="5">
        <v>83.614240280546127</v>
      </c>
      <c r="V619" s="20">
        <v>0.7755484946364124</v>
      </c>
      <c r="W619" s="20">
        <v>0.92995641680385888</v>
      </c>
    </row>
    <row r="620" spans="1:23" x14ac:dyDescent="0.35">
      <c r="A620" s="3">
        <f>VLOOKUP(B620,[1]GDP!$A$4:$BI$251,61,0)</f>
        <v>20046.926832853624</v>
      </c>
      <c r="B620" t="s">
        <v>119</v>
      </c>
      <c r="C620" s="2">
        <v>2016</v>
      </c>
      <c r="D620" s="4">
        <v>0.50278669771610618</v>
      </c>
      <c r="E620" s="4">
        <v>0.43859302598690564</v>
      </c>
      <c r="F620" s="4">
        <v>0.37015703179032527</v>
      </c>
      <c r="G620" s="4">
        <v>0.54742648699373342</v>
      </c>
      <c r="H620" s="4">
        <v>0.56517485039526416</v>
      </c>
      <c r="I620" s="4">
        <v>0.36876243186036861</v>
      </c>
      <c r="J620" s="4">
        <v>0.46209234419059203</v>
      </c>
      <c r="K620" s="4">
        <v>0.2836017721459414</v>
      </c>
      <c r="L620" s="4">
        <v>0.27601652779173663</v>
      </c>
      <c r="M620" s="4">
        <v>0.73335861706866134</v>
      </c>
      <c r="N620" s="4">
        <v>0.21383676580661987</v>
      </c>
      <c r="O620" s="4">
        <v>0.43708369377277151</v>
      </c>
      <c r="P620" s="4">
        <v>0.23725185422870967</v>
      </c>
      <c r="Q620" s="4">
        <v>0.11776829722222734</v>
      </c>
      <c r="R620" s="5">
        <v>42.317897433186118</v>
      </c>
      <c r="S620" s="5">
        <v>32.088046447718746</v>
      </c>
      <c r="T620" s="5">
        <v>30.521858008858217</v>
      </c>
      <c r="U620" s="5">
        <v>34.975933963254356</v>
      </c>
      <c r="V620" s="20">
        <v>0.55622806720547546</v>
      </c>
      <c r="W620" s="20">
        <v>0.53976618361871986</v>
      </c>
    </row>
  </sheetData>
  <sortState ref="A2:U620">
    <sortCondition ref="C2:C620"/>
    <sortCondition ref="B2:B6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Szerb László</dc:creator>
  <cp:lastModifiedBy>Szerb László dr.</cp:lastModifiedBy>
  <dcterms:created xsi:type="dcterms:W3CDTF">2018-11-17T03:54:34Z</dcterms:created>
  <dcterms:modified xsi:type="dcterms:W3CDTF">2020-01-08T11:43:19Z</dcterms:modified>
</cp:coreProperties>
</file>